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440" windowHeight="125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18" i="1"/>
  <c r="L18"/>
  <c r="L6"/>
  <c r="M6"/>
  <c r="L7"/>
  <c r="M7"/>
  <c r="L8"/>
  <c r="M8"/>
  <c r="L9"/>
  <c r="M9"/>
  <c r="L10"/>
  <c r="M10"/>
  <c r="L11"/>
  <c r="M11"/>
  <c r="L12"/>
  <c r="M12"/>
  <c r="L13"/>
  <c r="M13"/>
  <c r="L14"/>
  <c r="M14"/>
  <c r="L15"/>
  <c r="M15"/>
  <c r="L16"/>
  <c r="M16"/>
  <c r="L17"/>
  <c r="M17"/>
  <c r="L5"/>
  <c r="M5"/>
  <c r="M4"/>
  <c r="L4"/>
</calcChain>
</file>

<file path=xl/sharedStrings.xml><?xml version="1.0" encoding="utf-8"?>
<sst xmlns="http://schemas.openxmlformats.org/spreadsheetml/2006/main" count="141" uniqueCount="84">
  <si>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</si>
  <si>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</si>
  <si>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</si>
  <si>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Регион, место поставки товара, выполнения работ, оказания услуг</t>
  </si>
  <si>
    <t>Период поставки товаров, выполнения работ, оказания услуг</t>
  </si>
  <si>
    <t>Условия оплаты</t>
  </si>
  <si>
    <t>Сумма, планируемая для закупок ТРУ без НДС, тенге</t>
  </si>
  <si>
    <t>Сумма, планируемая для закупки ТРУ с НДС, тенге</t>
  </si>
  <si>
    <t>№</t>
  </si>
  <si>
    <t>Приложени № 1</t>
  </si>
  <si>
    <t>С даты подписания договора в течение 60 календарных дней</t>
  </si>
  <si>
    <t xml:space="preserve">Окончательный платеж - 100% , Промежуточный платеж - 0% , Предоплата - 0% </t>
  </si>
  <si>
    <t>Код ЕНС ТРУ</t>
  </si>
  <si>
    <t>Единица измерения</t>
  </si>
  <si>
    <t>Кол-во, объем</t>
  </si>
  <si>
    <t>Маркетинговая цена за единицу, тенге без НДС</t>
  </si>
  <si>
    <t>632810000, Восточно-Казахстанская область, г. Семей, ул. Каныбека Ержанова, 26</t>
  </si>
  <si>
    <t>Штука</t>
  </si>
  <si>
    <t>3105 Т</t>
  </si>
  <si>
    <t>172211.200.000000</t>
  </si>
  <si>
    <t>Бумага</t>
  </si>
  <si>
    <t>туалетная</t>
  </si>
  <si>
    <t>506:Характеристика:"Технические и качественные характеристики не ниже СТ РК ГОСТ Р 52354- 2008; цвет - белый, однослойная, длина рулона не менее 30 м":"Техникалық және сапалық сипаттамалар СТ РК ГОСТ Р 52354-2008 төмен емес; түсті - ақ, бір қабатты, ұзындығы кемінде 30 м"</t>
  </si>
  <si>
    <t>3116 Т</t>
  </si>
  <si>
    <t>203011.900.000003</t>
  </si>
  <si>
    <t>Краска</t>
  </si>
  <si>
    <t>марка ВД-КЧ-183</t>
  </si>
  <si>
    <t>399:Свойства:(водоэмульсия):(су эмульсиясы) \ 269:Опорная поверхность:ВД-КЧ-183, Массовая доля нелетучих веществ 52 - 57%, рН краски ≥8,0, Укрывистость высушенного покрытия ≤120 г/м2, Морозостойкость краски ≥5 циклов, ГОСТ 28196-89:VD-KCH-183, ұшпа емес заттардың үлес салмағы 52 - 57%, бояу рН ≥8.0, кептірілген жабындысы ≤120 г / м2, аязға төзімді бояу ≥5 цикл, ГОСТ 28196-89</t>
  </si>
  <si>
    <t>3122 Т</t>
  </si>
  <si>
    <t>203012.700.000049</t>
  </si>
  <si>
    <t>Лак</t>
  </si>
  <si>
    <t>марка ПФ-170 пентафталевый</t>
  </si>
  <si>
    <t>269:Опорная поверхность:специализированный:мамандандырылған</t>
  </si>
  <si>
    <t>3135 Т</t>
  </si>
  <si>
    <t>203022.100.000001</t>
  </si>
  <si>
    <t>марка МА-015</t>
  </si>
  <si>
    <t>269:Опорная поверхность:МА-22 зеленый, массовая доля нелетучих веществ, %, не менее 20, ГОСТ 10503-71:" МА-22 жасыл, ұшпа емес заттардың үлес салмағы,%, кемінде 20, ГОСТ 10503-71"</t>
  </si>
  <si>
    <t>3148 Т</t>
  </si>
  <si>
    <t>380:Цвет:Голубой:Көк \ 269:Опорная поверхность:массовая доля нелетучих веществ, %, не менее 12, ГОСТ 10503-71:" Энергияға жатпайтын заттардың үлес салмағы,%, кемінде 12, ГОСТ 10503-71"</t>
  </si>
  <si>
    <t>3159 Т</t>
  </si>
  <si>
    <t>203022.100.000002</t>
  </si>
  <si>
    <t>марка МА-025</t>
  </si>
  <si>
    <t>380:Цвет:красный:қызыл \ 269:Опорная поверхность:МА-25массовая доля нелетучих веществ, %, не менее 12, ГОСТ 10503-71:" Энергияға жатпайтын заттардың MA-25 массалық үлесі,%, кемінде 12, ГОСТ 10503-71"</t>
  </si>
  <si>
    <t>3168 Т</t>
  </si>
  <si>
    <t>203022.550.000004</t>
  </si>
  <si>
    <t>Шпатлевка</t>
  </si>
  <si>
    <t>марка ПФ-002</t>
  </si>
  <si>
    <t>269:Опорная поверхность:cухая выравнивающая смесь:құрғақ тегістеу құралы</t>
  </si>
  <si>
    <t>3195 Т</t>
  </si>
  <si>
    <t>204131.900.000000</t>
  </si>
  <si>
    <t>Мыло</t>
  </si>
  <si>
    <t>туалетное, жидкое</t>
  </si>
  <si>
    <t>506:Характеристика:Жидкое мыло в пластиковой канистре объемом 5 л. Предназначено для использования в целях личной гигиены.. :5 литр пластиктен жасалған ыдыстағы сұйық сабын. Жеке гигиенаға арналған.</t>
  </si>
  <si>
    <t>3206 Т</t>
  </si>
  <si>
    <t>204131.900.000001</t>
  </si>
  <si>
    <t>туалетное, твердое</t>
  </si>
  <si>
    <t>506:Характеристика:ГОСТ 28546-2014, твердое на ощупь в кусках не менее 100 грамм:ГОСТ 28546-2014,100 граммнан кем емес бөліктерге тиіп тұрыңыз</t>
  </si>
  <si>
    <t>3216 Т</t>
  </si>
  <si>
    <t>204131.950.000000</t>
  </si>
  <si>
    <t>хозяйственное, твердое</t>
  </si>
  <si>
    <t>506:Характеристика:ГОСТ 30266-95, хозяйственное твердое на ощупь, в кусках по 200-250 грамм.:ГОСТ 30266-95, 200-250 граммнан тұратын, үнемді, тегіс, қатты.</t>
  </si>
  <si>
    <t>3223 Т</t>
  </si>
  <si>
    <t>204132.590.000009</t>
  </si>
  <si>
    <t>Средство моющее</t>
  </si>
  <si>
    <t>для мытья полов, порошок</t>
  </si>
  <si>
    <t>506:Характеристика:"Порошок с отбеливателем для мытья полов. хлоросодержащие отбеливающие вещества. 5-15 % анионные ПАВ, фосфаты  универсальный моющий порошок для уборки дома. Масса нетто 400 г ":" Ағартуға арналған ағартқыш ұнтақ. хлор ағартқыш агенттері. 5-10% анионды беттік белсенді заттар, фосфаттар үйді тазалауға арналған әмбебап жуу ұнтағы. Таза салмағы 400 г"</t>
  </si>
  <si>
    <t>3232 Т</t>
  </si>
  <si>
    <t>204132.750.000000</t>
  </si>
  <si>
    <t>для мытья стекол и зеркальных поверхностей, жидкость</t>
  </si>
  <si>
    <t>506:Характеристика:Средство жидкое предназначенное для очистки стекол, зеркал, кафеля, а также поверхностей из нержавеющей стали и хромированных поверхностей, на основе изопропилового спирта и комплекс наночастиц оксида кремния. В пластмассовой бутылке 500 мл, с триггером-распылител ем.:Средство жидкое предназначенное для очистки стекол, зеркал, кафеля, а также поверхностей из нержавеющей стали и хромированных поверхностей, на основе изопропилового спирта и комплекс наночастиц оксида кремния. В пластмассовой бутылке 500 мл, с триггером-распылител ем.</t>
  </si>
  <si>
    <t>3242 Т</t>
  </si>
  <si>
    <t>204132.770.000001</t>
  </si>
  <si>
    <t>для туалетов, гель</t>
  </si>
  <si>
    <t>506:Характеристика:гелеобразная жидкость 500 мл.. :гельді сұйықтық 500 мл.</t>
  </si>
  <si>
    <t>3254 Т</t>
  </si>
  <si>
    <t>204141.000.000011</t>
  </si>
  <si>
    <t>Освежитель воздуха</t>
  </si>
  <si>
    <t>аэрозоль</t>
  </si>
  <si>
    <t>506:Характеристика:Освежители воздуха и арома-средства, для устранения неприятного запаха в помещениях (комната, ванна, туалеты) Аэрозоль в обьеме 300мл. С бактерицидными свойствами с высокой степени дезодорации, с приятной ароматизации воздуха. :" Бөлмеде (бөлмеде, ваннада, дәретханада) жағымсыз иістерді жою үшін ауа тазартқыштар мен хош иістендіргіштер 300 мл көлеміндегі аэрозоль. Жоғары дәрежеде дезодорациялау бактерицидтік қасиеттері бар, ауаны жағымды хош иістендіреді."</t>
  </si>
  <si>
    <t>Рулон</t>
  </si>
  <si>
    <t>Килограмм</t>
  </si>
  <si>
    <t>Литр (куб. дм.)</t>
  </si>
  <si>
    <t>Упаковка</t>
  </si>
  <si>
    <t>Итого:</t>
  </si>
</sst>
</file>

<file path=xl/styles.xml><?xml version="1.0" encoding="utf-8"?>
<styleSheet xmlns="http://schemas.openxmlformats.org/spreadsheetml/2006/main">
  <numFmts count="1">
    <numFmt numFmtId="164" formatCode="#,##0.00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/>
    <xf numFmtId="164" fontId="2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topLeftCell="A16" zoomScale="80" zoomScaleNormal="80" workbookViewId="0">
      <selection activeCell="G25" sqref="G25"/>
    </sheetView>
  </sheetViews>
  <sheetFormatPr defaultRowHeight="15"/>
  <cols>
    <col min="2" max="2" width="11.85546875" customWidth="1"/>
    <col min="3" max="3" width="14" customWidth="1"/>
    <col min="4" max="4" width="18.85546875" customWidth="1"/>
    <col min="5" max="5" width="26" customWidth="1"/>
    <col min="6" max="6" width="19.5703125" customWidth="1"/>
    <col min="7" max="7" width="22.42578125" customWidth="1"/>
    <col min="8" max="8" width="18.85546875" customWidth="1"/>
    <col min="9" max="9" width="11.5703125" customWidth="1"/>
    <col min="10" max="10" width="9" customWidth="1"/>
    <col min="11" max="11" width="14.7109375" customWidth="1"/>
    <col min="12" max="12" width="14" customWidth="1"/>
    <col min="13" max="13" width="16.42578125" customWidth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2" t="s">
        <v>9</v>
      </c>
    </row>
    <row r="2" spans="1:13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64.5" thickBot="1">
      <c r="A3" s="3" t="s">
        <v>8</v>
      </c>
      <c r="B3" s="3" t="s">
        <v>12</v>
      </c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13</v>
      </c>
      <c r="J3" s="3" t="s">
        <v>14</v>
      </c>
      <c r="K3" s="3" t="s">
        <v>15</v>
      </c>
      <c r="L3" s="3" t="s">
        <v>6</v>
      </c>
      <c r="M3" s="3" t="s">
        <v>7</v>
      </c>
    </row>
    <row r="4" spans="1:13" ht="140.25">
      <c r="A4" s="4" t="s">
        <v>18</v>
      </c>
      <c r="B4" s="4" t="s">
        <v>19</v>
      </c>
      <c r="C4" s="4" t="s">
        <v>20</v>
      </c>
      <c r="D4" s="4" t="s">
        <v>21</v>
      </c>
      <c r="E4" s="4" t="s">
        <v>22</v>
      </c>
      <c r="F4" s="4" t="s">
        <v>16</v>
      </c>
      <c r="G4" s="4" t="s">
        <v>10</v>
      </c>
      <c r="H4" s="4" t="s">
        <v>11</v>
      </c>
      <c r="I4" s="4" t="s">
        <v>79</v>
      </c>
      <c r="J4" s="5">
        <v>130</v>
      </c>
      <c r="K4" s="5">
        <v>99.73</v>
      </c>
      <c r="L4" s="5">
        <f>J4*K4</f>
        <v>12964.9</v>
      </c>
      <c r="M4" s="5">
        <f>L4*1.12</f>
        <v>14520.688</v>
      </c>
    </row>
    <row r="5" spans="1:13" ht="191.25">
      <c r="A5" s="4" t="s">
        <v>23</v>
      </c>
      <c r="B5" s="4" t="s">
        <v>24</v>
      </c>
      <c r="C5" s="4" t="s">
        <v>25</v>
      </c>
      <c r="D5" s="4" t="s">
        <v>26</v>
      </c>
      <c r="E5" s="4" t="s">
        <v>27</v>
      </c>
      <c r="F5" s="4" t="s">
        <v>16</v>
      </c>
      <c r="G5" s="4" t="s">
        <v>10</v>
      </c>
      <c r="H5" s="4" t="s">
        <v>11</v>
      </c>
      <c r="I5" s="4" t="s">
        <v>80</v>
      </c>
      <c r="J5" s="5">
        <v>250</v>
      </c>
      <c r="K5" s="5">
        <v>229.95</v>
      </c>
      <c r="L5" s="5">
        <f>J5*K5</f>
        <v>57487.5</v>
      </c>
      <c r="M5" s="5">
        <f>L5*1.12</f>
        <v>64386.000000000007</v>
      </c>
    </row>
    <row r="6" spans="1:13" ht="147.75" customHeight="1">
      <c r="A6" s="4" t="s">
        <v>28</v>
      </c>
      <c r="B6" s="4" t="s">
        <v>29</v>
      </c>
      <c r="C6" s="4" t="s">
        <v>30</v>
      </c>
      <c r="D6" s="4" t="s">
        <v>31</v>
      </c>
      <c r="E6" s="4" t="s">
        <v>32</v>
      </c>
      <c r="F6" s="4" t="s">
        <v>16</v>
      </c>
      <c r="G6" s="4" t="s">
        <v>10</v>
      </c>
      <c r="H6" s="4" t="s">
        <v>11</v>
      </c>
      <c r="I6" s="4" t="s">
        <v>81</v>
      </c>
      <c r="J6" s="5">
        <v>15</v>
      </c>
      <c r="K6" s="5">
        <v>1866.9</v>
      </c>
      <c r="L6" s="5">
        <f t="shared" ref="L6:L17" si="0">J6*K6</f>
        <v>28003.5</v>
      </c>
      <c r="M6" s="5">
        <f t="shared" ref="M6:M17" si="1">L6*1.12</f>
        <v>31363.920000000002</v>
      </c>
    </row>
    <row r="7" spans="1:13" ht="89.25">
      <c r="A7" s="6" t="s">
        <v>33</v>
      </c>
      <c r="B7" s="6" t="s">
        <v>34</v>
      </c>
      <c r="C7" s="6" t="s">
        <v>25</v>
      </c>
      <c r="D7" s="6" t="s">
        <v>35</v>
      </c>
      <c r="E7" s="6" t="s">
        <v>36</v>
      </c>
      <c r="F7" s="6" t="s">
        <v>16</v>
      </c>
      <c r="G7" s="6" t="s">
        <v>10</v>
      </c>
      <c r="H7" s="6" t="s">
        <v>11</v>
      </c>
      <c r="I7" s="6" t="s">
        <v>80</v>
      </c>
      <c r="J7" s="9">
        <v>20</v>
      </c>
      <c r="K7" s="9">
        <v>622.65</v>
      </c>
      <c r="L7" s="5">
        <f t="shared" si="0"/>
        <v>12453</v>
      </c>
      <c r="M7" s="5">
        <f t="shared" si="1"/>
        <v>13947.36</v>
      </c>
    </row>
    <row r="8" spans="1:13" ht="102">
      <c r="A8" s="8" t="s">
        <v>37</v>
      </c>
      <c r="B8" s="8" t="s">
        <v>34</v>
      </c>
      <c r="C8" s="8" t="s">
        <v>25</v>
      </c>
      <c r="D8" s="8" t="s">
        <v>35</v>
      </c>
      <c r="E8" s="8" t="s">
        <v>38</v>
      </c>
      <c r="F8" s="6" t="s">
        <v>16</v>
      </c>
      <c r="G8" s="6" t="s">
        <v>10</v>
      </c>
      <c r="H8" s="6" t="s">
        <v>11</v>
      </c>
      <c r="I8" s="10" t="s">
        <v>80</v>
      </c>
      <c r="J8" s="10">
        <v>30</v>
      </c>
      <c r="K8" s="10">
        <v>622.65</v>
      </c>
      <c r="L8" s="5">
        <f t="shared" si="0"/>
        <v>18679.5</v>
      </c>
      <c r="M8" s="5">
        <f t="shared" si="1"/>
        <v>20921.04</v>
      </c>
    </row>
    <row r="9" spans="1:13" ht="102">
      <c r="A9" s="8" t="s">
        <v>39</v>
      </c>
      <c r="B9" s="8" t="s">
        <v>40</v>
      </c>
      <c r="C9" s="8" t="s">
        <v>25</v>
      </c>
      <c r="D9" s="8" t="s">
        <v>41</v>
      </c>
      <c r="E9" s="8" t="s">
        <v>42</v>
      </c>
      <c r="F9" s="6" t="s">
        <v>16</v>
      </c>
      <c r="G9" s="6" t="s">
        <v>10</v>
      </c>
      <c r="H9" s="6" t="s">
        <v>11</v>
      </c>
      <c r="I9" s="10" t="s">
        <v>80</v>
      </c>
      <c r="J9" s="10">
        <v>20</v>
      </c>
      <c r="K9" s="10">
        <v>622.65</v>
      </c>
      <c r="L9" s="5">
        <f t="shared" si="0"/>
        <v>12453</v>
      </c>
      <c r="M9" s="5">
        <f t="shared" si="1"/>
        <v>13947.36</v>
      </c>
    </row>
    <row r="10" spans="1:13" ht="63.75">
      <c r="A10" s="8" t="s">
        <v>43</v>
      </c>
      <c r="B10" s="8" t="s">
        <v>44</v>
      </c>
      <c r="C10" s="8" t="s">
        <v>45</v>
      </c>
      <c r="D10" s="8" t="s">
        <v>46</v>
      </c>
      <c r="E10" s="8" t="s">
        <v>47</v>
      </c>
      <c r="F10" s="6" t="s">
        <v>16</v>
      </c>
      <c r="G10" s="6" t="s">
        <v>10</v>
      </c>
      <c r="H10" s="6" t="s">
        <v>11</v>
      </c>
      <c r="I10" s="10" t="s">
        <v>80</v>
      </c>
      <c r="J10" s="10">
        <v>100</v>
      </c>
      <c r="K10" s="10">
        <v>196.35</v>
      </c>
      <c r="L10" s="5">
        <f t="shared" si="0"/>
        <v>19635</v>
      </c>
      <c r="M10" s="5">
        <f t="shared" si="1"/>
        <v>21991.200000000001</v>
      </c>
    </row>
    <row r="11" spans="1:13" ht="102">
      <c r="A11" s="8" t="s">
        <v>48</v>
      </c>
      <c r="B11" s="8" t="s">
        <v>49</v>
      </c>
      <c r="C11" s="8" t="s">
        <v>50</v>
      </c>
      <c r="D11" s="8" t="s">
        <v>51</v>
      </c>
      <c r="E11" s="8" t="s">
        <v>52</v>
      </c>
      <c r="F11" s="6" t="s">
        <v>16</v>
      </c>
      <c r="G11" s="6" t="s">
        <v>10</v>
      </c>
      <c r="H11" s="6" t="s">
        <v>11</v>
      </c>
      <c r="I11" s="10" t="s">
        <v>81</v>
      </c>
      <c r="J11" s="10">
        <v>23</v>
      </c>
      <c r="K11" s="10">
        <v>255.34</v>
      </c>
      <c r="L11" s="5">
        <f t="shared" si="0"/>
        <v>5872.82</v>
      </c>
      <c r="M11" s="5">
        <f t="shared" si="1"/>
        <v>6577.5583999999999</v>
      </c>
    </row>
    <row r="12" spans="1:13" ht="76.5">
      <c r="A12" s="8" t="s">
        <v>53</v>
      </c>
      <c r="B12" s="8" t="s">
        <v>54</v>
      </c>
      <c r="C12" s="8" t="s">
        <v>50</v>
      </c>
      <c r="D12" s="8" t="s">
        <v>55</v>
      </c>
      <c r="E12" s="8" t="s">
        <v>56</v>
      </c>
      <c r="F12" s="6" t="s">
        <v>16</v>
      </c>
      <c r="G12" s="6" t="s">
        <v>10</v>
      </c>
      <c r="H12" s="6" t="s">
        <v>11</v>
      </c>
      <c r="I12" s="10" t="s">
        <v>17</v>
      </c>
      <c r="J12" s="10">
        <v>230</v>
      </c>
      <c r="K12" s="10">
        <v>151.43</v>
      </c>
      <c r="L12" s="5">
        <f t="shared" si="0"/>
        <v>34828.9</v>
      </c>
      <c r="M12" s="5">
        <f t="shared" si="1"/>
        <v>39008.368000000002</v>
      </c>
    </row>
    <row r="13" spans="1:13" ht="76.5">
      <c r="A13" s="8" t="s">
        <v>57</v>
      </c>
      <c r="B13" s="8" t="s">
        <v>58</v>
      </c>
      <c r="C13" s="8" t="s">
        <v>50</v>
      </c>
      <c r="D13" s="8" t="s">
        <v>59</v>
      </c>
      <c r="E13" s="8" t="s">
        <v>60</v>
      </c>
      <c r="F13" s="6" t="s">
        <v>16</v>
      </c>
      <c r="G13" s="6" t="s">
        <v>10</v>
      </c>
      <c r="H13" s="6" t="s">
        <v>11</v>
      </c>
      <c r="I13" s="10" t="s">
        <v>17</v>
      </c>
      <c r="J13" s="10">
        <v>225</v>
      </c>
      <c r="K13" s="10">
        <v>72.37</v>
      </c>
      <c r="L13" s="5">
        <f t="shared" si="0"/>
        <v>16283.250000000002</v>
      </c>
      <c r="M13" s="5">
        <f t="shared" si="1"/>
        <v>18237.240000000005</v>
      </c>
    </row>
    <row r="14" spans="1:13" ht="191.25">
      <c r="A14" s="8" t="s">
        <v>61</v>
      </c>
      <c r="B14" s="8" t="s">
        <v>62</v>
      </c>
      <c r="C14" s="8" t="s">
        <v>63</v>
      </c>
      <c r="D14" s="8" t="s">
        <v>64</v>
      </c>
      <c r="E14" s="8" t="s">
        <v>65</v>
      </c>
      <c r="F14" s="6" t="s">
        <v>16</v>
      </c>
      <c r="G14" s="6" t="s">
        <v>10</v>
      </c>
      <c r="H14" s="6" t="s">
        <v>11</v>
      </c>
      <c r="I14" s="10" t="s">
        <v>82</v>
      </c>
      <c r="J14" s="10">
        <v>90</v>
      </c>
      <c r="K14" s="10">
        <v>280.88</v>
      </c>
      <c r="L14" s="5">
        <f t="shared" si="0"/>
        <v>25279.200000000001</v>
      </c>
      <c r="M14" s="5">
        <f t="shared" si="1"/>
        <v>28312.704000000005</v>
      </c>
    </row>
    <row r="15" spans="1:13" ht="293.25">
      <c r="A15" s="8" t="s">
        <v>66</v>
      </c>
      <c r="B15" s="8" t="s">
        <v>67</v>
      </c>
      <c r="C15" s="8" t="s">
        <v>63</v>
      </c>
      <c r="D15" s="8" t="s">
        <v>68</v>
      </c>
      <c r="E15" s="8" t="s">
        <v>69</v>
      </c>
      <c r="F15" s="6" t="s">
        <v>16</v>
      </c>
      <c r="G15" s="6" t="s">
        <v>10</v>
      </c>
      <c r="H15" s="6" t="s">
        <v>11</v>
      </c>
      <c r="I15" s="10" t="s">
        <v>82</v>
      </c>
      <c r="J15" s="10">
        <v>35</v>
      </c>
      <c r="K15" s="10">
        <v>487.41</v>
      </c>
      <c r="L15" s="5">
        <f t="shared" si="0"/>
        <v>17059.350000000002</v>
      </c>
      <c r="M15" s="5">
        <f t="shared" si="1"/>
        <v>19106.472000000005</v>
      </c>
    </row>
    <row r="16" spans="1:13" ht="63.75">
      <c r="A16" s="8" t="s">
        <v>70</v>
      </c>
      <c r="B16" s="8" t="s">
        <v>71</v>
      </c>
      <c r="C16" s="8" t="s">
        <v>63</v>
      </c>
      <c r="D16" s="11" t="s">
        <v>72</v>
      </c>
      <c r="E16" s="11" t="s">
        <v>73</v>
      </c>
      <c r="F16" s="6" t="s">
        <v>16</v>
      </c>
      <c r="G16" s="6" t="s">
        <v>10</v>
      </c>
      <c r="H16" s="6" t="s">
        <v>11</v>
      </c>
      <c r="I16" s="12" t="s">
        <v>82</v>
      </c>
      <c r="J16" s="12">
        <v>30</v>
      </c>
      <c r="K16" s="12">
        <v>474.48</v>
      </c>
      <c r="L16" s="7">
        <f t="shared" si="0"/>
        <v>14234.400000000001</v>
      </c>
      <c r="M16" s="7">
        <f t="shared" si="1"/>
        <v>15942.528000000004</v>
      </c>
    </row>
    <row r="17" spans="1:13" ht="255">
      <c r="A17" s="8" t="s">
        <v>74</v>
      </c>
      <c r="B17" s="8" t="s">
        <v>75</v>
      </c>
      <c r="C17" s="8" t="s">
        <v>76</v>
      </c>
      <c r="D17" s="8" t="s">
        <v>77</v>
      </c>
      <c r="E17" s="8" t="s">
        <v>78</v>
      </c>
      <c r="F17" s="13" t="s">
        <v>16</v>
      </c>
      <c r="G17" s="13" t="s">
        <v>10</v>
      </c>
      <c r="H17" s="13" t="s">
        <v>11</v>
      </c>
      <c r="I17" s="10" t="s">
        <v>17</v>
      </c>
      <c r="J17" s="10">
        <v>26</v>
      </c>
      <c r="K17" s="10">
        <v>337.8</v>
      </c>
      <c r="L17" s="14">
        <f t="shared" si="0"/>
        <v>8782.8000000000011</v>
      </c>
      <c r="M17" s="14">
        <f t="shared" si="1"/>
        <v>9836.7360000000026</v>
      </c>
    </row>
    <row r="18" spans="1:13">
      <c r="A18" s="15"/>
      <c r="B18" s="15"/>
      <c r="C18" s="15"/>
      <c r="D18" s="15"/>
      <c r="E18" s="15"/>
      <c r="F18" s="15"/>
      <c r="G18" s="15" t="s">
        <v>83</v>
      </c>
      <c r="H18" s="15"/>
      <c r="I18" s="15"/>
      <c r="J18" s="15"/>
      <c r="K18" s="15"/>
      <c r="L18" s="16">
        <f>SUM(L4:L17)</f>
        <v>284017.12</v>
      </c>
      <c r="M18" s="16">
        <f>SUM(M4:M17)</f>
        <v>318099.17440000002</v>
      </c>
    </row>
  </sheetData>
  <pageMargins left="0.59055118110236227" right="0.39370078740157483" top="0.39370078740157483" bottom="0.39370078740157483" header="0.19685039370078741" footer="0.19685039370078741"/>
  <pageSetup paperSize="9" scale="6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alibek.medetov</dc:creator>
  <cp:lastModifiedBy>User</cp:lastModifiedBy>
  <cp:lastPrinted>2019-03-18T10:03:49Z</cp:lastPrinted>
  <dcterms:created xsi:type="dcterms:W3CDTF">2019-02-04T10:10:42Z</dcterms:created>
  <dcterms:modified xsi:type="dcterms:W3CDTF">2019-05-17T05:33:59Z</dcterms:modified>
</cp:coreProperties>
</file>