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\Downloads\"/>
    </mc:Choice>
  </mc:AlternateContent>
  <bookViews>
    <workbookView xWindow="0" yWindow="0" windowWidth="28800" windowHeight="11430"/>
  </bookViews>
  <sheets>
    <sheet name="Страховка авто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9" i="1" l="1"/>
  <c r="S209" i="1"/>
  <c r="R209" i="1"/>
  <c r="Q209" i="1"/>
  <c r="P209" i="1"/>
  <c r="O209" i="1"/>
  <c r="N209" i="1"/>
  <c r="M209" i="1"/>
  <c r="L209" i="1"/>
  <c r="K209" i="1"/>
  <c r="J209" i="1"/>
  <c r="I209" i="1"/>
  <c r="H209" i="1"/>
  <c r="R208" i="1"/>
  <c r="O208" i="1"/>
  <c r="M208" i="1"/>
  <c r="S207" i="1"/>
  <c r="R207" i="1"/>
  <c r="Q207" i="1"/>
  <c r="Q208" i="1" s="1"/>
  <c r="P207" i="1"/>
  <c r="P208" i="1" s="1"/>
  <c r="O207" i="1"/>
  <c r="N207" i="1"/>
  <c r="M207" i="1"/>
  <c r="L207" i="1"/>
  <c r="K207" i="1"/>
  <c r="K208" i="1" s="1"/>
  <c r="J207" i="1"/>
  <c r="J208" i="1" s="1"/>
  <c r="I207" i="1"/>
  <c r="I208" i="1" s="1"/>
  <c r="H207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N187" i="1"/>
  <c r="M187" i="1"/>
  <c r="S186" i="1"/>
  <c r="S187" i="1" s="1"/>
  <c r="R186" i="1"/>
  <c r="R187" i="1" s="1"/>
  <c r="Q186" i="1"/>
  <c r="Q187" i="1" s="1"/>
  <c r="P186" i="1"/>
  <c r="P187" i="1" s="1"/>
  <c r="O186" i="1"/>
  <c r="O187" i="1" s="1"/>
  <c r="N186" i="1"/>
  <c r="M186" i="1"/>
  <c r="L186" i="1"/>
  <c r="L187" i="1" s="1"/>
  <c r="K186" i="1"/>
  <c r="K187" i="1" s="1"/>
  <c r="J186" i="1"/>
  <c r="J187" i="1" s="1"/>
  <c r="I186" i="1"/>
  <c r="I187" i="1" s="1"/>
  <c r="H186" i="1"/>
  <c r="H187" i="1" s="1"/>
  <c r="T184" i="1"/>
  <c r="T183" i="1"/>
  <c r="T182" i="1"/>
  <c r="T181" i="1"/>
  <c r="T180" i="1"/>
  <c r="T179" i="1"/>
  <c r="T178" i="1"/>
  <c r="T177" i="1"/>
  <c r="T176" i="1"/>
  <c r="T175" i="1"/>
  <c r="P173" i="1"/>
  <c r="J173" i="1"/>
  <c r="S172" i="1"/>
  <c r="S173" i="1" s="1"/>
  <c r="R172" i="1"/>
  <c r="R173" i="1" s="1"/>
  <c r="Q172" i="1"/>
  <c r="Q173" i="1" s="1"/>
  <c r="P172" i="1"/>
  <c r="O172" i="1"/>
  <c r="O173" i="1" s="1"/>
  <c r="N172" i="1"/>
  <c r="N173" i="1" s="1"/>
  <c r="M172" i="1"/>
  <c r="M173" i="1" s="1"/>
  <c r="L172" i="1"/>
  <c r="L173" i="1" s="1"/>
  <c r="K172" i="1"/>
  <c r="K173" i="1" s="1"/>
  <c r="J172" i="1"/>
  <c r="I172" i="1"/>
  <c r="I173" i="1" s="1"/>
  <c r="H172" i="1"/>
  <c r="H173" i="1" s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O154" i="1"/>
  <c r="M154" i="1"/>
  <c r="S153" i="1"/>
  <c r="S154" i="1" s="1"/>
  <c r="R153" i="1"/>
  <c r="R154" i="1" s="1"/>
  <c r="Q153" i="1"/>
  <c r="Q154" i="1" s="1"/>
  <c r="P153" i="1"/>
  <c r="P154" i="1" s="1"/>
  <c r="O153" i="1"/>
  <c r="N153" i="1"/>
  <c r="N154" i="1" s="1"/>
  <c r="M153" i="1"/>
  <c r="L153" i="1"/>
  <c r="L154" i="1" s="1"/>
  <c r="K153" i="1"/>
  <c r="K154" i="1" s="1"/>
  <c r="J153" i="1"/>
  <c r="J154" i="1" s="1"/>
  <c r="I153" i="1"/>
  <c r="I154" i="1" s="1"/>
  <c r="H153" i="1"/>
  <c r="H154" i="1" s="1"/>
  <c r="T151" i="1"/>
  <c r="T150" i="1"/>
  <c r="T149" i="1"/>
  <c r="T148" i="1"/>
  <c r="T147" i="1"/>
  <c r="T146" i="1"/>
  <c r="T145" i="1"/>
  <c r="T144" i="1"/>
  <c r="T143" i="1"/>
  <c r="T142" i="1"/>
  <c r="S140" i="1"/>
  <c r="M140" i="1"/>
  <c r="L140" i="1"/>
  <c r="S139" i="1"/>
  <c r="R139" i="1"/>
  <c r="R140" i="1" s="1"/>
  <c r="Q139" i="1"/>
  <c r="Q140" i="1" s="1"/>
  <c r="P139" i="1"/>
  <c r="P140" i="1" s="1"/>
  <c r="O139" i="1"/>
  <c r="O140" i="1" s="1"/>
  <c r="N139" i="1"/>
  <c r="N140" i="1" s="1"/>
  <c r="M139" i="1"/>
  <c r="L139" i="1"/>
  <c r="K139" i="1"/>
  <c r="K140" i="1" s="1"/>
  <c r="J139" i="1"/>
  <c r="J140" i="1" s="1"/>
  <c r="I139" i="1"/>
  <c r="I140" i="1" s="1"/>
  <c r="H139" i="1"/>
  <c r="H140" i="1" s="1"/>
  <c r="T137" i="1"/>
  <c r="T136" i="1"/>
  <c r="T135" i="1"/>
  <c r="T134" i="1"/>
  <c r="T133" i="1"/>
  <c r="T132" i="1"/>
  <c r="T131" i="1"/>
  <c r="T130" i="1"/>
  <c r="T129" i="1"/>
  <c r="T128" i="1"/>
  <c r="T139" i="1" s="1"/>
  <c r="T140" i="1" s="1"/>
  <c r="L126" i="1"/>
  <c r="I126" i="1"/>
  <c r="S125" i="1"/>
  <c r="S126" i="1" s="1"/>
  <c r="R125" i="1"/>
  <c r="R126" i="1" s="1"/>
  <c r="Q125" i="1"/>
  <c r="Q126" i="1" s="1"/>
  <c r="P125" i="1"/>
  <c r="P126" i="1" s="1"/>
  <c r="O125" i="1"/>
  <c r="O126" i="1" s="1"/>
  <c r="N125" i="1"/>
  <c r="N126" i="1" s="1"/>
  <c r="M125" i="1"/>
  <c r="M126" i="1" s="1"/>
  <c r="L125" i="1"/>
  <c r="K125" i="1"/>
  <c r="K126" i="1" s="1"/>
  <c r="J125" i="1"/>
  <c r="J126" i="1" s="1"/>
  <c r="I125" i="1"/>
  <c r="H125" i="1"/>
  <c r="H126" i="1" s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25" i="1" s="1"/>
  <c r="T126" i="1" s="1"/>
  <c r="T111" i="1"/>
  <c r="T110" i="1"/>
  <c r="T109" i="1"/>
  <c r="N107" i="1"/>
  <c r="S106" i="1"/>
  <c r="S107" i="1" s="1"/>
  <c r="R106" i="1"/>
  <c r="R107" i="1" s="1"/>
  <c r="Q106" i="1"/>
  <c r="Q107" i="1" s="1"/>
  <c r="P106" i="1"/>
  <c r="P107" i="1" s="1"/>
  <c r="O106" i="1"/>
  <c r="O107" i="1" s="1"/>
  <c r="N106" i="1"/>
  <c r="M106" i="1"/>
  <c r="M107" i="1" s="1"/>
  <c r="L106" i="1"/>
  <c r="L107" i="1" s="1"/>
  <c r="K106" i="1"/>
  <c r="K107" i="1" s="1"/>
  <c r="J106" i="1"/>
  <c r="J107" i="1" s="1"/>
  <c r="I106" i="1"/>
  <c r="I107" i="1" s="1"/>
  <c r="H106" i="1"/>
  <c r="H107" i="1" s="1"/>
  <c r="T104" i="1"/>
  <c r="T103" i="1"/>
  <c r="T102" i="1"/>
  <c r="T101" i="1"/>
  <c r="T100" i="1"/>
  <c r="T99" i="1"/>
  <c r="T98" i="1"/>
  <c r="T97" i="1"/>
  <c r="T96" i="1"/>
  <c r="T95" i="1"/>
  <c r="R93" i="1"/>
  <c r="L93" i="1"/>
  <c r="K93" i="1"/>
  <c r="S92" i="1"/>
  <c r="S93" i="1" s="1"/>
  <c r="R92" i="1"/>
  <c r="Q92" i="1"/>
  <c r="Q93" i="1" s="1"/>
  <c r="P92" i="1"/>
  <c r="P93" i="1" s="1"/>
  <c r="O92" i="1"/>
  <c r="O93" i="1" s="1"/>
  <c r="N92" i="1"/>
  <c r="N93" i="1" s="1"/>
  <c r="M92" i="1"/>
  <c r="M93" i="1" s="1"/>
  <c r="L92" i="1"/>
  <c r="K92" i="1"/>
  <c r="J92" i="1"/>
  <c r="J93" i="1" s="1"/>
  <c r="I92" i="1"/>
  <c r="I93" i="1" s="1"/>
  <c r="H92" i="1"/>
  <c r="H93" i="1" s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M71" i="1"/>
  <c r="J71" i="1"/>
  <c r="S70" i="1"/>
  <c r="S71" i="1" s="1"/>
  <c r="R70" i="1"/>
  <c r="R71" i="1" s="1"/>
  <c r="Q70" i="1"/>
  <c r="Q71" i="1" s="1"/>
  <c r="P70" i="1"/>
  <c r="P71" i="1" s="1"/>
  <c r="O70" i="1"/>
  <c r="O71" i="1" s="1"/>
  <c r="N70" i="1"/>
  <c r="N71" i="1" s="1"/>
  <c r="M70" i="1"/>
  <c r="L70" i="1"/>
  <c r="L71" i="1" s="1"/>
  <c r="K70" i="1"/>
  <c r="K71" i="1" s="1"/>
  <c r="J70" i="1"/>
  <c r="I70" i="1"/>
  <c r="I71" i="1" s="1"/>
  <c r="H70" i="1"/>
  <c r="H71" i="1" s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S51" i="1"/>
  <c r="S52" i="1" s="1"/>
  <c r="R51" i="1"/>
  <c r="R52" i="1" s="1"/>
  <c r="Q51" i="1"/>
  <c r="Q52" i="1" s="1"/>
  <c r="P51" i="1"/>
  <c r="P52" i="1" s="1"/>
  <c r="O51" i="1"/>
  <c r="O52" i="1" s="1"/>
  <c r="N51" i="1"/>
  <c r="N52" i="1" s="1"/>
  <c r="M51" i="1"/>
  <c r="M52" i="1" s="1"/>
  <c r="L51" i="1"/>
  <c r="L52" i="1" s="1"/>
  <c r="K51" i="1"/>
  <c r="K52" i="1" s="1"/>
  <c r="J51" i="1"/>
  <c r="J52" i="1" s="1"/>
  <c r="I51" i="1"/>
  <c r="I52" i="1" s="1"/>
  <c r="H51" i="1"/>
  <c r="H52" i="1" s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Q34" i="1"/>
  <c r="P34" i="1"/>
  <c r="K34" i="1"/>
  <c r="J34" i="1"/>
  <c r="S33" i="1"/>
  <c r="S34" i="1" s="1"/>
  <c r="R33" i="1"/>
  <c r="R34" i="1" s="1"/>
  <c r="Q33" i="1"/>
  <c r="P33" i="1"/>
  <c r="O33" i="1"/>
  <c r="O34" i="1" s="1"/>
  <c r="N33" i="1"/>
  <c r="N34" i="1" s="1"/>
  <c r="M33" i="1"/>
  <c r="M34" i="1" s="1"/>
  <c r="L33" i="1"/>
  <c r="L34" i="1" s="1"/>
  <c r="K33" i="1"/>
  <c r="J33" i="1"/>
  <c r="I33" i="1"/>
  <c r="I34" i="1" s="1"/>
  <c r="H33" i="1"/>
  <c r="H34" i="1" s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L210" i="1" l="1"/>
  <c r="L211" i="1" s="1"/>
  <c r="R210" i="1"/>
  <c r="R211" i="1" s="1"/>
  <c r="T51" i="1"/>
  <c r="T52" i="1" s="1"/>
  <c r="M210" i="1"/>
  <c r="M211" i="1" s="1"/>
  <c r="S210" i="1"/>
  <c r="S211" i="1" s="1"/>
  <c r="S208" i="1"/>
  <c r="T153" i="1"/>
  <c r="T154" i="1" s="1"/>
  <c r="T172" i="1"/>
  <c r="T173" i="1" s="1"/>
  <c r="T207" i="1"/>
  <c r="T210" i="1" s="1"/>
  <c r="T211" i="1" s="1"/>
  <c r="H210" i="1"/>
  <c r="H211" i="1" s="1"/>
  <c r="N210" i="1"/>
  <c r="N211" i="1" s="1"/>
  <c r="T186" i="1"/>
  <c r="T187" i="1" s="1"/>
  <c r="I210" i="1"/>
  <c r="I211" i="1" s="1"/>
  <c r="O210" i="1"/>
  <c r="O211" i="1" s="1"/>
  <c r="L208" i="1"/>
  <c r="K210" i="1"/>
  <c r="K211" i="1" s="1"/>
  <c r="T33" i="1"/>
  <c r="T34" i="1" s="1"/>
  <c r="T70" i="1"/>
  <c r="T71" i="1" s="1"/>
  <c r="T92" i="1"/>
  <c r="T93" i="1" s="1"/>
  <c r="T106" i="1"/>
  <c r="T107" i="1" s="1"/>
  <c r="Q210" i="1"/>
  <c r="Q211" i="1" s="1"/>
  <c r="J210" i="1"/>
  <c r="J211" i="1" s="1"/>
  <c r="P210" i="1"/>
  <c r="P211" i="1" s="1"/>
  <c r="H208" i="1"/>
  <c r="N208" i="1"/>
  <c r="T208" i="1" l="1"/>
</calcChain>
</file>

<file path=xl/sharedStrings.xml><?xml version="1.0" encoding="utf-8"?>
<sst xmlns="http://schemas.openxmlformats.org/spreadsheetml/2006/main" count="852" uniqueCount="318">
  <si>
    <t>№ п/п</t>
  </si>
  <si>
    <t>Структурное подразделение</t>
  </si>
  <si>
    <t>Наименование товаров, работ и услуг</t>
  </si>
  <si>
    <t>Наименование транспортного средства</t>
  </si>
  <si>
    <t>Гос. номер</t>
  </si>
  <si>
    <t>Категория</t>
  </si>
  <si>
    <t>Год выпуска</t>
  </si>
  <si>
    <t>1 квартал</t>
  </si>
  <si>
    <t>2 квартал</t>
  </si>
  <si>
    <t>3 квартал</t>
  </si>
  <si>
    <t>4 квартал</t>
  </si>
  <si>
    <t>План 2024 года (тенге)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</si>
  <si>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</si>
  <si>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</si>
  <si>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</si>
  <si>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</si>
  <si>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</si>
  <si>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</si>
  <si>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</si>
  <si>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</si>
  <si>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</si>
  <si>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</si>
  <si>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</si>
  <si>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</si>
  <si>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тенге</t>
  </si>
  <si>
    <t xml:space="preserve">Акмолинский филиал </t>
  </si>
  <si>
    <t>СК на ст. Астана</t>
  </si>
  <si>
    <t>Страховка авто</t>
  </si>
  <si>
    <t>ВАЗ-21214</t>
  </si>
  <si>
    <t>658 BF/01</t>
  </si>
  <si>
    <t>B</t>
  </si>
  <si>
    <t>СК на ст. Петропавловск</t>
  </si>
  <si>
    <t>Z 843 DA</t>
  </si>
  <si>
    <t>СК на ст. Атбасар</t>
  </si>
  <si>
    <t>445 BD/01</t>
  </si>
  <si>
    <t>СК на ст. Кокшетау</t>
  </si>
  <si>
    <t>667 BF/01</t>
  </si>
  <si>
    <t>СК на ст. Ерейментау</t>
  </si>
  <si>
    <t>282 AB/14</t>
  </si>
  <si>
    <t>ГАЗ 3302</t>
  </si>
  <si>
    <t>KZ 702 AI</t>
  </si>
  <si>
    <t>Астана МГОР</t>
  </si>
  <si>
    <t>УАЗ-22068</t>
  </si>
  <si>
    <t>285 AK/01</t>
  </si>
  <si>
    <t>СК на ст. Сороковая</t>
  </si>
  <si>
    <t>295 AK/01</t>
  </si>
  <si>
    <t>СК на ст. Новоишимская</t>
  </si>
  <si>
    <t>УАЗ-2206-95</t>
  </si>
  <si>
    <t>KZ 093 BY</t>
  </si>
  <si>
    <t>СК на ст. К-Боровое</t>
  </si>
  <si>
    <t>УАЗ 390995</t>
  </si>
  <si>
    <t>092 BY/01</t>
  </si>
  <si>
    <t>KZ 095 AL</t>
  </si>
  <si>
    <t>СК на ст. Тайынша</t>
  </si>
  <si>
    <t>661 BF/01</t>
  </si>
  <si>
    <t>619 BF/01</t>
  </si>
  <si>
    <t>D до16</t>
  </si>
  <si>
    <t>УАЗ 220695-04</t>
  </si>
  <si>
    <t>091 BY/01</t>
  </si>
  <si>
    <t>Hyundai Sonata</t>
  </si>
  <si>
    <t>KZ 861 CN</t>
  </si>
  <si>
    <t>Hyundai Elantra</t>
  </si>
  <si>
    <t>930 BD/01</t>
  </si>
  <si>
    <t>155 YS/01</t>
  </si>
  <si>
    <t>753 BZ/01</t>
  </si>
  <si>
    <t xml:space="preserve">Hyundai Elantra </t>
  </si>
  <si>
    <t>158 YS 01</t>
  </si>
  <si>
    <t>KIA Mohave</t>
  </si>
  <si>
    <t>787RR</t>
  </si>
  <si>
    <t xml:space="preserve">ANT-750         </t>
  </si>
  <si>
    <t xml:space="preserve"> ALD 438 Z</t>
  </si>
  <si>
    <t>Hyundai County</t>
  </si>
  <si>
    <t xml:space="preserve"> 870 AY 01</t>
  </si>
  <si>
    <t>D св16</t>
  </si>
  <si>
    <t xml:space="preserve">Газ 27527 "Соболь" </t>
  </si>
  <si>
    <t>АУП</t>
  </si>
  <si>
    <t>ПВД</t>
  </si>
  <si>
    <t>АУП и ПВД</t>
  </si>
  <si>
    <t xml:space="preserve">Атырауский филиал </t>
  </si>
  <si>
    <t>МГОР на ст. Атырау</t>
  </si>
  <si>
    <t>528 АО/06</t>
  </si>
  <si>
    <t>СК на ст. Атырау</t>
  </si>
  <si>
    <t>533 АО/06</t>
  </si>
  <si>
    <t>СК на ст. Мангистау</t>
  </si>
  <si>
    <t>Е 162 ВХ</t>
  </si>
  <si>
    <t>СГ на ст. Кульсары</t>
  </si>
  <si>
    <t>Е 173 ВХ</t>
  </si>
  <si>
    <t>МГОР на ст. Мангистау</t>
  </si>
  <si>
    <t>УАЗ-2206-02</t>
  </si>
  <si>
    <t>163 AS/06</t>
  </si>
  <si>
    <t>915 AT/06</t>
  </si>
  <si>
    <t>E 532 AU</t>
  </si>
  <si>
    <t>СК на ст. Макат</t>
  </si>
  <si>
    <t>623 AP/06</t>
  </si>
  <si>
    <t>СК на ст. Бейнеу Актау</t>
  </si>
  <si>
    <t>E 716 AB</t>
  </si>
  <si>
    <t>E 191 BX</t>
  </si>
  <si>
    <t>СК на ст. Ганюшкино</t>
  </si>
  <si>
    <t>УАЗ-31519-95-330</t>
  </si>
  <si>
    <t>Е 195 ВХ</t>
  </si>
  <si>
    <t>УАЗ-390995-421</t>
  </si>
  <si>
    <t>714 АЕ/06</t>
  </si>
  <si>
    <t xml:space="preserve">Актюбинский филиал </t>
  </si>
  <si>
    <t>Аппарат филиала</t>
  </si>
  <si>
    <t>590 AR/04</t>
  </si>
  <si>
    <t>СК на ст. Шалкар</t>
  </si>
  <si>
    <t>520 AR/04</t>
  </si>
  <si>
    <t>СК на ст. Актобе</t>
  </si>
  <si>
    <t>D 832 CC</t>
  </si>
  <si>
    <t>СК на ст. Жем</t>
  </si>
  <si>
    <t>D 827 CC</t>
  </si>
  <si>
    <t>СГ на ст. Шубаркудук</t>
  </si>
  <si>
    <t>157 AS/04</t>
  </si>
  <si>
    <t>905 АЕ/04</t>
  </si>
  <si>
    <t>МГОР ст. Кандыагаш</t>
  </si>
  <si>
    <t>D 717 CC</t>
  </si>
  <si>
    <t>246 AZ/04</t>
  </si>
  <si>
    <t>МГОР Актобе</t>
  </si>
  <si>
    <t>263 AZ/04</t>
  </si>
  <si>
    <t>СК на ст. Кандыагаш</t>
  </si>
  <si>
    <t>825 AZ/04</t>
  </si>
  <si>
    <t>СК на ст. Никельтау</t>
  </si>
  <si>
    <t>547 AU/04</t>
  </si>
  <si>
    <t>СГ на ст. Айтеке би</t>
  </si>
  <si>
    <t>D 740 CC</t>
  </si>
  <si>
    <t>СК на ст. Уральск</t>
  </si>
  <si>
    <t>850 AZ/04</t>
  </si>
  <si>
    <t>ст. Уральск</t>
  </si>
  <si>
    <t>911 АЕ/04</t>
  </si>
  <si>
    <t xml:space="preserve">Туркестанский филиал </t>
  </si>
  <si>
    <t>855 AW/13</t>
  </si>
  <si>
    <t>СК на ст. Туркестан</t>
  </si>
  <si>
    <t>573 AD/13</t>
  </si>
  <si>
    <t>МГОР на ст. Шымкент</t>
  </si>
  <si>
    <t>858 AW/13</t>
  </si>
  <si>
    <t>СК на ст. Арысь</t>
  </si>
  <si>
    <t>X 209 MM</t>
  </si>
  <si>
    <t>СК на ст. Кызылорда</t>
  </si>
  <si>
    <t>893 AW/13</t>
  </si>
  <si>
    <t>СГ на ст. Шиели</t>
  </si>
  <si>
    <t>X 228 MM</t>
  </si>
  <si>
    <t>СК на ст. Шымкент</t>
  </si>
  <si>
    <t>603 ВС/13</t>
  </si>
  <si>
    <t>МГОР на ст. Арысь</t>
  </si>
  <si>
    <t>328 АС/17</t>
  </si>
  <si>
    <t>604 ВС/13</t>
  </si>
  <si>
    <t>342 АС/17</t>
  </si>
  <si>
    <t>СК на ст. Казалы</t>
  </si>
  <si>
    <t>572 AD/13</t>
  </si>
  <si>
    <t>УАЗ 315195</t>
  </si>
  <si>
    <t>565 АЕ/13</t>
  </si>
  <si>
    <t>СК на ст. Сексеул</t>
  </si>
  <si>
    <t>571 АЕ/13</t>
  </si>
  <si>
    <t>СК на ст. Сарыагаш</t>
  </si>
  <si>
    <t>590 АЕ/13</t>
  </si>
  <si>
    <t>МГОР на ст. Кызылорда</t>
  </si>
  <si>
    <t>572 АЕ/13</t>
  </si>
  <si>
    <t>СК на ст. Тюлькубас переведена с СК ст. Шымкент 21.06.2022г.</t>
  </si>
  <si>
    <t>X 295 MM</t>
  </si>
  <si>
    <t xml:space="preserve">MERSEDES-BENS E280                                 </t>
  </si>
  <si>
    <t xml:space="preserve">  KZ 296 BE 01</t>
  </si>
  <si>
    <t xml:space="preserve">Таразский филиал </t>
  </si>
  <si>
    <t>СК на ст. Маймак</t>
  </si>
  <si>
    <t>039 AP/08</t>
  </si>
  <si>
    <t>СК на ст. Шу</t>
  </si>
  <si>
    <t>142 AK/08</t>
  </si>
  <si>
    <t>МГОР на ст. Луговая</t>
  </si>
  <si>
    <t>139 АК/08</t>
  </si>
  <si>
    <t>СК на ст. Тараз</t>
  </si>
  <si>
    <t>105 AL/08</t>
  </si>
  <si>
    <t>СК на ст. Сарышаган</t>
  </si>
  <si>
    <t>130 АК/08</t>
  </si>
  <si>
    <t>128 АК/08</t>
  </si>
  <si>
    <t>128 АР/08</t>
  </si>
  <si>
    <t>СК на ст. Луговое</t>
  </si>
  <si>
    <t>265 АР/08</t>
  </si>
  <si>
    <t>МГОР на ст. Тараз</t>
  </si>
  <si>
    <t>588 АР/08</t>
  </si>
  <si>
    <t xml:space="preserve">Семейский филиал </t>
  </si>
  <si>
    <t>СГ на ст. Риддер</t>
  </si>
  <si>
    <t>750 AU/16</t>
  </si>
  <si>
    <t>740 AU/16</t>
  </si>
  <si>
    <t>МГОР на ст. Семей</t>
  </si>
  <si>
    <t>813 AU/16</t>
  </si>
  <si>
    <t>СК на ст. Оскемен-1</t>
  </si>
  <si>
    <t>794 AU/16</t>
  </si>
  <si>
    <t>СК на ст. Семей</t>
  </si>
  <si>
    <t>Skoda Octavia A4</t>
  </si>
  <si>
    <t>739 AU/16</t>
  </si>
  <si>
    <t>СГ на ст. Шемонаиха</t>
  </si>
  <si>
    <t>УАЗ 31519</t>
  </si>
  <si>
    <t>793 AU/16</t>
  </si>
  <si>
    <t>657 AW/16</t>
  </si>
  <si>
    <t>СГ на ст. Кумистау (Серебрянск)</t>
  </si>
  <si>
    <t>749 AU/16</t>
  </si>
  <si>
    <t>СГ на ст. Дегелен</t>
  </si>
  <si>
    <t>743 AU/16</t>
  </si>
  <si>
    <t>378 АХ/16</t>
  </si>
  <si>
    <t>СК на ст. Аягоз</t>
  </si>
  <si>
    <t>KZ 093 AL/01</t>
  </si>
  <si>
    <t>МГОР на ст. Оскемен-1</t>
  </si>
  <si>
    <t>Z 831 DA</t>
  </si>
  <si>
    <t>СК на ст. Шар</t>
  </si>
  <si>
    <t>479 ВС/16</t>
  </si>
  <si>
    <t>673 AW/16</t>
  </si>
  <si>
    <t xml:space="preserve">Павлодарский филиал </t>
  </si>
  <si>
    <t>СК на ст. Аксу</t>
  </si>
  <si>
    <t>038 AN/14</t>
  </si>
  <si>
    <t>163 AO/14</t>
  </si>
  <si>
    <t>СК на ст. Павлодар</t>
  </si>
  <si>
    <t>S 909 MA</t>
  </si>
  <si>
    <t>СК на ст. Экибастуз</t>
  </si>
  <si>
    <t>070 АЕ/14</t>
  </si>
  <si>
    <t>893 KA/14</t>
  </si>
  <si>
    <t>МГОР на ст. Павлодар</t>
  </si>
  <si>
    <t>041 BC/14</t>
  </si>
  <si>
    <t>S 659 MA</t>
  </si>
  <si>
    <t xml:space="preserve"> 030 AE/14</t>
  </si>
  <si>
    <t>897 KA/14</t>
  </si>
  <si>
    <t xml:space="preserve">Костанайский филиал </t>
  </si>
  <si>
    <t>СК на ст. Есиль</t>
  </si>
  <si>
    <t>986 BG/10</t>
  </si>
  <si>
    <t>804 AN/10</t>
  </si>
  <si>
    <t>СГ на ст. Аркалык</t>
  </si>
  <si>
    <t>250 AG/10</t>
  </si>
  <si>
    <t>УАЗ-220695</t>
  </si>
  <si>
    <t>078 AR/10</t>
  </si>
  <si>
    <t>СК на ст. Арка</t>
  </si>
  <si>
    <t>296 AG/10</t>
  </si>
  <si>
    <t>СК на ст. Костанай</t>
  </si>
  <si>
    <t>124 BA/10</t>
  </si>
  <si>
    <t>СК на ст. Тобол</t>
  </si>
  <si>
    <t>127 BA/10</t>
  </si>
  <si>
    <t>МГОР на ст. Тобол</t>
  </si>
  <si>
    <t>204 AG/10</t>
  </si>
  <si>
    <t>МГОР на ст. Костанай</t>
  </si>
  <si>
    <t>624 ВА/10</t>
  </si>
  <si>
    <t>СК на ст. Кушмурун</t>
  </si>
  <si>
    <t>795 АЕ/10</t>
  </si>
  <si>
    <t xml:space="preserve">Карагандинский филиал </t>
  </si>
  <si>
    <t>261 AS/09</t>
  </si>
  <si>
    <t>276 AS/09</t>
  </si>
  <si>
    <t>СК на ст. Караганда-Сортировочная</t>
  </si>
  <si>
    <t>M 209 DD</t>
  </si>
  <si>
    <t>СК на ст. Балхаш</t>
  </si>
  <si>
    <t>015 YO/09</t>
  </si>
  <si>
    <t>СГ на ст. Жанааул</t>
  </si>
  <si>
    <t>188 BA/09</t>
  </si>
  <si>
    <t>СК на ст. Акадырь</t>
  </si>
  <si>
    <t>199 BA/09</t>
  </si>
  <si>
    <t>654 BA/09</t>
  </si>
  <si>
    <t>МГОР на ст. Караганда-Сортировочная</t>
  </si>
  <si>
    <t>655 BA/09</t>
  </si>
  <si>
    <t>СК на ст. Жанаарка</t>
  </si>
  <si>
    <t>656 BA/09</t>
  </si>
  <si>
    <t>M 033 DD</t>
  </si>
  <si>
    <t>СГ на ст. Мойынты</t>
  </si>
  <si>
    <t>M 046 DD</t>
  </si>
  <si>
    <t>СК на ст. Жезказган</t>
  </si>
  <si>
    <t>M 041 CF</t>
  </si>
  <si>
    <t>СГ на ст. Кызылжар</t>
  </si>
  <si>
    <t>M 544 CN</t>
  </si>
  <si>
    <t>ОВО на ст. Караганда-Сортировочная</t>
  </si>
  <si>
    <t>092 АН/09</t>
  </si>
  <si>
    <t>665 BF/01</t>
  </si>
  <si>
    <t xml:space="preserve">Достыкский филиал </t>
  </si>
  <si>
    <t>СК на ст. Актогай</t>
  </si>
  <si>
    <t>656 AT/05</t>
  </si>
  <si>
    <t>МГОР на ст. Достык</t>
  </si>
  <si>
    <t>360 AT/05</t>
  </si>
  <si>
    <t>СК на ст. Достык</t>
  </si>
  <si>
    <t>390 AY/05</t>
  </si>
  <si>
    <t>938 AS/05</t>
  </si>
  <si>
    <t>СК на ст. Бесколь</t>
  </si>
  <si>
    <t>933 AS/05</t>
  </si>
  <si>
    <t>640 AX/05</t>
  </si>
  <si>
    <t>694 AY/05</t>
  </si>
  <si>
    <t xml:space="preserve">УАЗ 31519-037                                                   </t>
  </si>
  <si>
    <t>728 AD 19</t>
  </si>
  <si>
    <t>МГОР на ст. Бесколь</t>
  </si>
  <si>
    <t>560 АО/05</t>
  </si>
  <si>
    <t>МГОР на ст. Актогай</t>
  </si>
  <si>
    <t>567 АО/05</t>
  </si>
  <si>
    <t xml:space="preserve">Алматинский филиал </t>
  </si>
  <si>
    <t>СГ на ст. Коксу</t>
  </si>
  <si>
    <t>416 BV/02</t>
  </si>
  <si>
    <t>СК на ст. Алтынколь</t>
  </si>
  <si>
    <t>A 310 CF</t>
  </si>
  <si>
    <t>A 357 CF</t>
  </si>
  <si>
    <t>МГОР Алматы</t>
  </si>
  <si>
    <t xml:space="preserve"> 454 AC/02</t>
  </si>
  <si>
    <t>СК на ст. Уштобе</t>
  </si>
  <si>
    <t>474 AC/02</t>
  </si>
  <si>
    <t>МГОР на ст. Алтынколь</t>
  </si>
  <si>
    <t>434 АС/02</t>
  </si>
  <si>
    <t>МГОР на ст. Матай</t>
  </si>
  <si>
    <t>257 НЕ/02</t>
  </si>
  <si>
    <t>СК на ст. Отар</t>
  </si>
  <si>
    <t>267 НЕ/02</t>
  </si>
  <si>
    <t>494 АС/02</t>
  </si>
  <si>
    <t>СК на ст. Матай</t>
  </si>
  <si>
    <t>106 DD/02</t>
  </si>
  <si>
    <t>СК на ст. Алматы-1</t>
  </si>
  <si>
    <t>710 DS/02</t>
  </si>
  <si>
    <t>МГОР на ст. Уштобе</t>
  </si>
  <si>
    <t>424 АС/02</t>
  </si>
  <si>
    <t>217 AY/02</t>
  </si>
  <si>
    <t>СК на ст. Сарыозек</t>
  </si>
  <si>
    <t>288 AY/02</t>
  </si>
  <si>
    <t>СГ на ст. Шелек</t>
  </si>
  <si>
    <t>344 AY/02</t>
  </si>
  <si>
    <t>СК на ст. Алматы</t>
  </si>
  <si>
    <t>935 BD/01</t>
  </si>
  <si>
    <t>ВСЕГО АУП</t>
  </si>
  <si>
    <t>ВСЕГО ПВД</t>
  </si>
  <si>
    <t>ИТОГО АУП и ПВД</t>
  </si>
  <si>
    <t>Приложение1</t>
  </si>
  <si>
    <t xml:space="preserve">Страхование автомобильного транспорта ТОО "ВЖДО" на 2024 год.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</si>
</sst>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₸_-;\-* #,##0.00\ _₸_-;_-* &quot;-&quot;??\ _₸_-;_-@_-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0" fillId="0" borderId="0"/>
  </cellStyleXfs>
  <cellXfs count="60">
    <xf numFmtId="0" fontId="0" fillId="0" borderId="0" xfId="0"/>
    <xf numFmtId="0" fontId="3" fillId="0" borderId="0" xfId="0" applyNumberFormat="1" applyFont="1" applyFill="1"/>
    <xf numFmtId="0" fontId="4" fillId="0" borderId="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/>
    </xf>
    <xf numFmtId="164" fontId="6" fillId="0" borderId="5" xfId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0" fontId="0" fillId="0" borderId="0" xfId="0" applyFill="1"/>
    <xf numFmtId="165" fontId="4" fillId="0" borderId="5" xfId="0" applyNumberFormat="1" applyFont="1" applyFill="1" applyBorder="1" applyAlignment="1">
      <alignment horizontal="center" vertical="center" wrapText="1"/>
    </xf>
    <xf numFmtId="164" fontId="4" fillId="0" borderId="5" xfId="1" applyFont="1" applyFill="1" applyBorder="1" applyAlignment="1">
      <alignment horizontal="center" vertical="center" wrapText="1"/>
    </xf>
    <xf numFmtId="165" fontId="6" fillId="4" borderId="5" xfId="0" applyNumberFormat="1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64" fontId="4" fillId="4" borderId="5" xfId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/>
    <xf numFmtId="165" fontId="6" fillId="0" borderId="8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4" fontId="6" fillId="0" borderId="8" xfId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Border="1"/>
    <xf numFmtId="0" fontId="11" fillId="3" borderId="5" xfId="3" applyFont="1" applyFill="1" applyBorder="1" applyAlignment="1">
      <alignment horizontal="center" vertical="center" wrapText="1"/>
    </xf>
    <xf numFmtId="164" fontId="13" fillId="0" borderId="5" xfId="1" applyFont="1" applyBorder="1"/>
    <xf numFmtId="0" fontId="11" fillId="5" borderId="4" xfId="3" applyFont="1" applyFill="1" applyBorder="1" applyAlignment="1">
      <alignment horizontal="center" vertical="center"/>
    </xf>
    <xf numFmtId="164" fontId="13" fillId="5" borderId="5" xfId="0" applyNumberFormat="1" applyFont="1" applyFill="1" applyBorder="1"/>
    <xf numFmtId="0" fontId="11" fillId="3" borderId="5" xfId="3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center" vertical="center"/>
    </xf>
    <xf numFmtId="0" fontId="11" fillId="4" borderId="4" xfId="3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center" vertical="center"/>
    </xf>
    <xf numFmtId="0" fontId="11" fillId="5" borderId="4" xfId="3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4">
    <cellStyle name="КАНДАГАЧ тел3-33-96" xfId="3"/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1"/>
  <sheetViews>
    <sheetView tabSelected="1" view="pageBreakPreview" topLeftCell="A175" zoomScale="60" zoomScaleNormal="100" workbookViewId="0">
      <selection activeCell="AC24" sqref="AC24"/>
    </sheetView>
  </sheetViews>
  <sheetFormatPr defaultRowHeight="15" x14ac:dyDescent="0.25"/>
  <cols>
    <col min="2" max="2" width="23.5703125" customWidth="1"/>
    <col min="3" max="3" width="22.140625" customWidth="1"/>
    <col min="4" max="4" width="20" customWidth="1"/>
    <col min="5" max="7" width="13.85546875" customWidth="1"/>
    <col min="8" max="8" width="16.5703125" bestFit="1" customWidth="1"/>
    <col min="9" max="9" width="9.7109375" customWidth="1"/>
    <col min="10" max="10" width="10.7109375" customWidth="1"/>
    <col min="13" max="13" width="11" customWidth="1"/>
    <col min="16" max="16" width="11.28515625" customWidth="1"/>
    <col min="19" max="19" width="11" customWidth="1"/>
    <col min="20" max="20" width="19.5703125" customWidth="1"/>
  </cols>
  <sheetData>
    <row r="1" spans="1:20" ht="15.75" x14ac:dyDescent="0.25">
      <c r="R1" s="59" t="s">
        <v>316</v>
      </c>
      <c r="S1" s="59"/>
      <c r="T1" s="59"/>
    </row>
    <row r="2" spans="1:20" ht="18.75" x14ac:dyDescent="0.25">
      <c r="A2" s="58" t="s">
        <v>317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customHeight="1" x14ac:dyDescent="0.25">
      <c r="A4" s="55" t="s">
        <v>0</v>
      </c>
      <c r="B4" s="55" t="s">
        <v>1</v>
      </c>
      <c r="C4" s="55" t="s">
        <v>2</v>
      </c>
      <c r="D4" s="55" t="s">
        <v>3</v>
      </c>
      <c r="E4" s="55" t="s">
        <v>4</v>
      </c>
      <c r="F4" s="55" t="s">
        <v>5</v>
      </c>
      <c r="G4" s="55" t="s">
        <v>6</v>
      </c>
      <c r="H4" s="51" t="s">
        <v>7</v>
      </c>
      <c r="I4" s="52"/>
      <c r="J4" s="53"/>
      <c r="K4" s="51" t="s">
        <v>8</v>
      </c>
      <c r="L4" s="52"/>
      <c r="M4" s="53"/>
      <c r="N4" s="51" t="s">
        <v>9</v>
      </c>
      <c r="O4" s="52"/>
      <c r="P4" s="53"/>
      <c r="Q4" s="54" t="s">
        <v>10</v>
      </c>
      <c r="R4" s="54"/>
      <c r="S4" s="54"/>
      <c r="T4" s="55" t="s">
        <v>11</v>
      </c>
    </row>
    <row r="5" spans="1:20" x14ac:dyDescent="0.25">
      <c r="A5" s="56"/>
      <c r="B5" s="56"/>
      <c r="C5" s="56"/>
      <c r="D5" s="56"/>
      <c r="E5" s="56"/>
      <c r="F5" s="56"/>
      <c r="G5" s="56"/>
      <c r="H5" s="2" t="s">
        <v>12</v>
      </c>
      <c r="I5" s="2" t="s">
        <v>13</v>
      </c>
      <c r="J5" s="2" t="s">
        <v>14</v>
      </c>
      <c r="K5" s="2" t="s">
        <v>15</v>
      </c>
      <c r="L5" s="2" t="s">
        <v>16</v>
      </c>
      <c r="M5" s="2" t="s">
        <v>17</v>
      </c>
      <c r="N5" s="2" t="s">
        <v>18</v>
      </c>
      <c r="O5" s="2" t="s">
        <v>19</v>
      </c>
      <c r="P5" s="2" t="s">
        <v>20</v>
      </c>
      <c r="Q5" s="2" t="s">
        <v>21</v>
      </c>
      <c r="R5" s="2" t="s">
        <v>22</v>
      </c>
      <c r="S5" s="3" t="s">
        <v>23</v>
      </c>
      <c r="T5" s="56"/>
    </row>
    <row r="6" spans="1:20" x14ac:dyDescent="0.25">
      <c r="A6" s="57"/>
      <c r="B6" s="57"/>
      <c r="C6" s="57"/>
      <c r="D6" s="57"/>
      <c r="E6" s="57"/>
      <c r="F6" s="57"/>
      <c r="G6" s="57"/>
      <c r="H6" s="51" t="s">
        <v>24</v>
      </c>
      <c r="I6" s="52"/>
      <c r="J6" s="53"/>
      <c r="K6" s="51" t="s">
        <v>24</v>
      </c>
      <c r="L6" s="52"/>
      <c r="M6" s="53"/>
      <c r="N6" s="51" t="s">
        <v>24</v>
      </c>
      <c r="O6" s="52"/>
      <c r="P6" s="53"/>
      <c r="Q6" s="51" t="s">
        <v>24</v>
      </c>
      <c r="R6" s="52"/>
      <c r="S6" s="53"/>
      <c r="T6" s="57"/>
    </row>
    <row r="7" spans="1:20" x14ac:dyDescent="0.25">
      <c r="A7" s="4">
        <v>1</v>
      </c>
      <c r="B7" s="5">
        <v>2</v>
      </c>
      <c r="C7" s="4">
        <v>3</v>
      </c>
      <c r="D7" s="5">
        <v>4</v>
      </c>
      <c r="E7" s="4">
        <v>5</v>
      </c>
      <c r="F7" s="5">
        <v>6</v>
      </c>
      <c r="G7" s="4">
        <v>7</v>
      </c>
      <c r="H7" s="5">
        <v>8</v>
      </c>
      <c r="I7" s="4">
        <v>9</v>
      </c>
      <c r="J7" s="5">
        <v>10</v>
      </c>
      <c r="K7" s="4">
        <v>11</v>
      </c>
      <c r="L7" s="5">
        <v>12</v>
      </c>
      <c r="M7" s="4">
        <v>13</v>
      </c>
      <c r="N7" s="5">
        <v>14</v>
      </c>
      <c r="O7" s="4">
        <v>15</v>
      </c>
      <c r="P7" s="5">
        <v>16</v>
      </c>
      <c r="Q7" s="4">
        <v>17</v>
      </c>
      <c r="R7" s="5">
        <v>18</v>
      </c>
      <c r="S7" s="4">
        <v>19</v>
      </c>
      <c r="T7" s="5">
        <v>20</v>
      </c>
    </row>
    <row r="8" spans="1:20" x14ac:dyDescent="0.25">
      <c r="A8" s="48" t="s">
        <v>25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20" x14ac:dyDescent="0.25">
      <c r="A9" s="6">
        <v>1</v>
      </c>
      <c r="B9" s="7" t="s">
        <v>26</v>
      </c>
      <c r="C9" s="8" t="s">
        <v>27</v>
      </c>
      <c r="D9" s="8" t="s">
        <v>28</v>
      </c>
      <c r="E9" s="9" t="s">
        <v>29</v>
      </c>
      <c r="F9" s="9" t="s">
        <v>30</v>
      </c>
      <c r="G9" s="9">
        <v>2016</v>
      </c>
      <c r="H9" s="10">
        <v>21701</v>
      </c>
      <c r="I9" s="11"/>
      <c r="J9" s="11"/>
      <c r="K9" s="11"/>
      <c r="L9" s="11"/>
      <c r="M9" s="11"/>
      <c r="N9" s="12"/>
      <c r="O9" s="11"/>
      <c r="P9" s="11"/>
      <c r="Q9" s="11"/>
      <c r="R9" s="11"/>
      <c r="S9" s="11"/>
      <c r="T9" s="13">
        <f>H9+I9+J9+K9+L9+M9+N9+O9+P9+Q9+R9+S9</f>
        <v>21701</v>
      </c>
    </row>
    <row r="10" spans="1:20" x14ac:dyDescent="0.25">
      <c r="A10" s="6">
        <v>2</v>
      </c>
      <c r="B10" s="7" t="s">
        <v>31</v>
      </c>
      <c r="C10" s="8" t="s">
        <v>27</v>
      </c>
      <c r="D10" s="8" t="s">
        <v>28</v>
      </c>
      <c r="E10" s="9" t="s">
        <v>32</v>
      </c>
      <c r="F10" s="9" t="s">
        <v>30</v>
      </c>
      <c r="G10" s="9">
        <v>2011</v>
      </c>
      <c r="H10" s="10">
        <v>23871</v>
      </c>
      <c r="I10" s="11"/>
      <c r="J10" s="11"/>
      <c r="K10" s="11"/>
      <c r="L10" s="11"/>
      <c r="M10" s="11"/>
      <c r="N10" s="12"/>
      <c r="O10" s="11"/>
      <c r="P10" s="11"/>
      <c r="Q10" s="11"/>
      <c r="R10" s="11"/>
      <c r="S10" s="11"/>
      <c r="T10" s="13">
        <f t="shared" ref="T10:T31" si="0">H10+I10+J10+K10+L10+M10+N10+O10+P10+Q10+R10+S10</f>
        <v>23871</v>
      </c>
    </row>
    <row r="11" spans="1:20" x14ac:dyDescent="0.25">
      <c r="A11" s="6">
        <v>3</v>
      </c>
      <c r="B11" s="7" t="s">
        <v>33</v>
      </c>
      <c r="C11" s="8" t="s">
        <v>27</v>
      </c>
      <c r="D11" s="8" t="s">
        <v>28</v>
      </c>
      <c r="E11" s="9" t="s">
        <v>34</v>
      </c>
      <c r="F11" s="9" t="s">
        <v>30</v>
      </c>
      <c r="G11" s="9">
        <v>2016</v>
      </c>
      <c r="H11" s="10">
        <v>21701</v>
      </c>
      <c r="I11" s="11"/>
      <c r="J11" s="11"/>
      <c r="K11" s="11"/>
      <c r="L11" s="11"/>
      <c r="M11" s="11"/>
      <c r="N11" s="12"/>
      <c r="O11" s="11"/>
      <c r="P11" s="11"/>
      <c r="Q11" s="11"/>
      <c r="R11" s="11"/>
      <c r="S11" s="11"/>
      <c r="T11" s="13">
        <f t="shared" si="0"/>
        <v>21701</v>
      </c>
    </row>
    <row r="12" spans="1:20" x14ac:dyDescent="0.25">
      <c r="A12" s="6">
        <v>4</v>
      </c>
      <c r="B12" s="7" t="s">
        <v>35</v>
      </c>
      <c r="C12" s="8" t="s">
        <v>27</v>
      </c>
      <c r="D12" s="8" t="s">
        <v>28</v>
      </c>
      <c r="E12" s="14" t="s">
        <v>36</v>
      </c>
      <c r="F12" s="9" t="s">
        <v>30</v>
      </c>
      <c r="G12" s="14">
        <v>2011</v>
      </c>
      <c r="H12" s="10">
        <v>23871</v>
      </c>
      <c r="I12" s="11"/>
      <c r="J12" s="11"/>
      <c r="K12" s="11"/>
      <c r="L12" s="11"/>
      <c r="M12" s="11"/>
      <c r="N12" s="12"/>
      <c r="O12" s="11"/>
      <c r="P12" s="11"/>
      <c r="Q12" s="11"/>
      <c r="R12" s="11"/>
      <c r="S12" s="11"/>
      <c r="T12" s="13">
        <f t="shared" si="0"/>
        <v>23871</v>
      </c>
    </row>
    <row r="13" spans="1:20" x14ac:dyDescent="0.25">
      <c r="A13" s="6">
        <v>5</v>
      </c>
      <c r="B13" s="7" t="s">
        <v>37</v>
      </c>
      <c r="C13" s="8" t="s">
        <v>27</v>
      </c>
      <c r="D13" s="8" t="s">
        <v>28</v>
      </c>
      <c r="E13" s="9" t="s">
        <v>38</v>
      </c>
      <c r="F13" s="9" t="s">
        <v>30</v>
      </c>
      <c r="G13" s="9">
        <v>2011</v>
      </c>
      <c r="H13" s="10">
        <v>23871</v>
      </c>
      <c r="I13" s="11"/>
      <c r="J13" s="11"/>
      <c r="K13" s="11"/>
      <c r="L13" s="11"/>
      <c r="M13" s="11"/>
      <c r="N13" s="12"/>
      <c r="O13" s="11"/>
      <c r="P13" s="11"/>
      <c r="Q13" s="11"/>
      <c r="R13" s="11"/>
      <c r="S13" s="11"/>
      <c r="T13" s="13">
        <f t="shared" si="0"/>
        <v>23871</v>
      </c>
    </row>
    <row r="14" spans="1:20" x14ac:dyDescent="0.25">
      <c r="A14" s="6">
        <v>6</v>
      </c>
      <c r="B14" s="7" t="s">
        <v>26</v>
      </c>
      <c r="C14" s="8" t="s">
        <v>27</v>
      </c>
      <c r="D14" s="8" t="s">
        <v>39</v>
      </c>
      <c r="E14" s="15" t="s">
        <v>40</v>
      </c>
      <c r="F14" s="9" t="s">
        <v>30</v>
      </c>
      <c r="G14" s="15">
        <v>2011</v>
      </c>
      <c r="H14" s="10">
        <v>23871</v>
      </c>
      <c r="I14" s="11"/>
      <c r="J14" s="11"/>
      <c r="K14" s="11"/>
      <c r="L14" s="11"/>
      <c r="M14" s="11"/>
      <c r="N14" s="12"/>
      <c r="O14" s="11"/>
      <c r="P14" s="11"/>
      <c r="Q14" s="11"/>
      <c r="R14" s="11"/>
      <c r="S14" s="11"/>
      <c r="T14" s="13">
        <f t="shared" si="0"/>
        <v>23871</v>
      </c>
    </row>
    <row r="15" spans="1:20" x14ac:dyDescent="0.25">
      <c r="A15" s="6">
        <v>7</v>
      </c>
      <c r="B15" s="7" t="s">
        <v>41</v>
      </c>
      <c r="C15" s="8" t="s">
        <v>27</v>
      </c>
      <c r="D15" s="8" t="s">
        <v>42</v>
      </c>
      <c r="E15" s="15" t="s">
        <v>43</v>
      </c>
      <c r="F15" s="9" t="s">
        <v>30</v>
      </c>
      <c r="G15" s="15">
        <v>2018</v>
      </c>
      <c r="H15" s="10">
        <v>21701</v>
      </c>
      <c r="I15" s="11"/>
      <c r="J15" s="11"/>
      <c r="K15" s="11"/>
      <c r="L15" s="11"/>
      <c r="M15" s="11"/>
      <c r="N15" s="12"/>
      <c r="O15" s="11"/>
      <c r="P15" s="11"/>
      <c r="Q15" s="11"/>
      <c r="R15" s="11"/>
      <c r="S15" s="11"/>
      <c r="T15" s="13">
        <f t="shared" si="0"/>
        <v>21701</v>
      </c>
    </row>
    <row r="16" spans="1:20" x14ac:dyDescent="0.25">
      <c r="A16" s="6">
        <v>8</v>
      </c>
      <c r="B16" s="7" t="s">
        <v>44</v>
      </c>
      <c r="C16" s="8" t="s">
        <v>27</v>
      </c>
      <c r="D16" s="8" t="s">
        <v>42</v>
      </c>
      <c r="E16" s="15" t="s">
        <v>45</v>
      </c>
      <c r="F16" s="9" t="s">
        <v>30</v>
      </c>
      <c r="G16" s="15">
        <v>2018</v>
      </c>
      <c r="H16" s="10">
        <v>21701</v>
      </c>
      <c r="I16" s="11"/>
      <c r="J16" s="11"/>
      <c r="K16" s="11"/>
      <c r="L16" s="11"/>
      <c r="M16" s="11"/>
      <c r="N16" s="12"/>
      <c r="O16" s="11"/>
      <c r="P16" s="11"/>
      <c r="Q16" s="11"/>
      <c r="R16" s="11"/>
      <c r="S16" s="11"/>
      <c r="T16" s="13">
        <f t="shared" si="0"/>
        <v>21701</v>
      </c>
    </row>
    <row r="17" spans="1:20" s="16" customFormat="1" x14ac:dyDescent="0.25">
      <c r="A17" s="6">
        <v>9</v>
      </c>
      <c r="B17" s="7" t="s">
        <v>46</v>
      </c>
      <c r="C17" s="8" t="s">
        <v>27</v>
      </c>
      <c r="D17" s="8" t="s">
        <v>47</v>
      </c>
      <c r="E17" s="15" t="s">
        <v>48</v>
      </c>
      <c r="F17" s="9" t="s">
        <v>30</v>
      </c>
      <c r="G17" s="15">
        <v>2018</v>
      </c>
      <c r="H17" s="10">
        <v>21701</v>
      </c>
      <c r="I17" s="11"/>
      <c r="J17" s="11"/>
      <c r="K17" s="11"/>
      <c r="L17" s="11"/>
      <c r="M17" s="11"/>
      <c r="N17" s="12"/>
      <c r="O17" s="11"/>
      <c r="P17" s="11"/>
      <c r="Q17" s="11"/>
      <c r="R17" s="11"/>
      <c r="S17" s="11"/>
      <c r="T17" s="13">
        <f t="shared" si="0"/>
        <v>21701</v>
      </c>
    </row>
    <row r="18" spans="1:20" x14ac:dyDescent="0.25">
      <c r="A18" s="6">
        <v>10</v>
      </c>
      <c r="B18" s="7" t="s">
        <v>49</v>
      </c>
      <c r="C18" s="8" t="s">
        <v>27</v>
      </c>
      <c r="D18" s="8" t="s">
        <v>50</v>
      </c>
      <c r="E18" s="15" t="s">
        <v>51</v>
      </c>
      <c r="F18" s="9" t="s">
        <v>30</v>
      </c>
      <c r="G18" s="15">
        <v>2018</v>
      </c>
      <c r="H18" s="10">
        <v>21701</v>
      </c>
      <c r="I18" s="11"/>
      <c r="J18" s="11"/>
      <c r="K18" s="11"/>
      <c r="L18" s="11"/>
      <c r="M18" s="11"/>
      <c r="N18" s="12"/>
      <c r="O18" s="11"/>
      <c r="P18" s="11"/>
      <c r="Q18" s="11"/>
      <c r="R18" s="11"/>
      <c r="S18" s="11"/>
      <c r="T18" s="13">
        <f t="shared" si="0"/>
        <v>21701</v>
      </c>
    </row>
    <row r="19" spans="1:20" x14ac:dyDescent="0.25">
      <c r="A19" s="6">
        <v>11</v>
      </c>
      <c r="B19" s="7" t="s">
        <v>33</v>
      </c>
      <c r="C19" s="8" t="s">
        <v>27</v>
      </c>
      <c r="D19" s="8" t="s">
        <v>50</v>
      </c>
      <c r="E19" s="15" t="s">
        <v>52</v>
      </c>
      <c r="F19" s="9" t="s">
        <v>30</v>
      </c>
      <c r="G19" s="15">
        <v>2013</v>
      </c>
      <c r="H19" s="10">
        <v>23871</v>
      </c>
      <c r="I19" s="11"/>
      <c r="J19" s="11"/>
      <c r="K19" s="11"/>
      <c r="L19" s="11"/>
      <c r="M19" s="11"/>
      <c r="N19" s="12"/>
      <c r="O19" s="11"/>
      <c r="P19" s="11"/>
      <c r="Q19" s="11"/>
      <c r="R19" s="11"/>
      <c r="S19" s="11"/>
      <c r="T19" s="13">
        <f t="shared" si="0"/>
        <v>23871</v>
      </c>
    </row>
    <row r="20" spans="1:20" x14ac:dyDescent="0.25">
      <c r="A20" s="6">
        <v>12</v>
      </c>
      <c r="B20" s="7" t="s">
        <v>53</v>
      </c>
      <c r="C20" s="8" t="s">
        <v>27</v>
      </c>
      <c r="D20" s="8" t="s">
        <v>50</v>
      </c>
      <c r="E20" s="14" t="s">
        <v>54</v>
      </c>
      <c r="F20" s="9" t="s">
        <v>30</v>
      </c>
      <c r="G20" s="14">
        <v>2013</v>
      </c>
      <c r="H20" s="10">
        <v>23871</v>
      </c>
      <c r="I20" s="11"/>
      <c r="J20" s="11"/>
      <c r="K20" s="11"/>
      <c r="L20" s="11"/>
      <c r="M20" s="11"/>
      <c r="N20" s="12"/>
      <c r="O20" s="11"/>
      <c r="P20" s="11"/>
      <c r="Q20" s="11"/>
      <c r="R20" s="11"/>
      <c r="S20" s="11"/>
      <c r="T20" s="13">
        <f t="shared" si="0"/>
        <v>23871</v>
      </c>
    </row>
    <row r="21" spans="1:20" x14ac:dyDescent="0.25">
      <c r="A21" s="6">
        <v>13</v>
      </c>
      <c r="B21" s="7" t="s">
        <v>35</v>
      </c>
      <c r="C21" s="8" t="s">
        <v>27</v>
      </c>
      <c r="D21" s="8" t="s">
        <v>50</v>
      </c>
      <c r="E21" s="15" t="s">
        <v>55</v>
      </c>
      <c r="F21" s="15" t="s">
        <v>56</v>
      </c>
      <c r="G21" s="15">
        <v>2011</v>
      </c>
      <c r="H21" s="10">
        <v>37234</v>
      </c>
      <c r="I21" s="11"/>
      <c r="J21" s="11"/>
      <c r="K21" s="11"/>
      <c r="L21" s="11"/>
      <c r="M21" s="11"/>
      <c r="N21" s="12"/>
      <c r="O21" s="11"/>
      <c r="P21" s="11"/>
      <c r="Q21" s="11"/>
      <c r="R21" s="11"/>
      <c r="S21" s="11"/>
      <c r="T21" s="13">
        <f t="shared" si="0"/>
        <v>37234</v>
      </c>
    </row>
    <row r="22" spans="1:20" x14ac:dyDescent="0.25">
      <c r="A22" s="6">
        <v>14</v>
      </c>
      <c r="B22" s="7" t="s">
        <v>26</v>
      </c>
      <c r="C22" s="8" t="s">
        <v>27</v>
      </c>
      <c r="D22" s="8" t="s">
        <v>57</v>
      </c>
      <c r="E22" s="15" t="s">
        <v>58</v>
      </c>
      <c r="F22" s="9" t="s">
        <v>30</v>
      </c>
      <c r="G22" s="15">
        <v>2018</v>
      </c>
      <c r="H22" s="10">
        <v>21701</v>
      </c>
      <c r="I22" s="11"/>
      <c r="J22" s="11"/>
      <c r="K22" s="11"/>
      <c r="L22" s="11"/>
      <c r="M22" s="11"/>
      <c r="N22" s="12"/>
      <c r="O22" s="11"/>
      <c r="P22" s="11"/>
      <c r="Q22" s="11"/>
      <c r="R22" s="11"/>
      <c r="S22" s="11"/>
      <c r="T22" s="13">
        <f t="shared" si="0"/>
        <v>21701</v>
      </c>
    </row>
    <row r="23" spans="1:20" x14ac:dyDescent="0.25">
      <c r="A23" s="6">
        <v>15</v>
      </c>
      <c r="B23" s="7" t="s">
        <v>26</v>
      </c>
      <c r="C23" s="8" t="s">
        <v>27</v>
      </c>
      <c r="D23" s="8" t="s">
        <v>59</v>
      </c>
      <c r="E23" s="14" t="s">
        <v>60</v>
      </c>
      <c r="F23" s="9" t="s">
        <v>30</v>
      </c>
      <c r="G23" s="14">
        <v>2011</v>
      </c>
      <c r="H23" s="10">
        <v>23871</v>
      </c>
      <c r="I23" s="11"/>
      <c r="J23" s="11"/>
      <c r="K23" s="11"/>
      <c r="L23" s="11"/>
      <c r="M23" s="11"/>
      <c r="N23" s="12"/>
      <c r="O23" s="11"/>
      <c r="P23" s="11"/>
      <c r="Q23" s="11"/>
      <c r="R23" s="11"/>
      <c r="S23" s="11"/>
      <c r="T23" s="13">
        <f t="shared" si="0"/>
        <v>23871</v>
      </c>
    </row>
    <row r="24" spans="1:20" x14ac:dyDescent="0.25">
      <c r="A24" s="6">
        <v>16</v>
      </c>
      <c r="B24" s="7" t="s">
        <v>26</v>
      </c>
      <c r="C24" s="8" t="s">
        <v>27</v>
      </c>
      <c r="D24" s="8" t="s">
        <v>61</v>
      </c>
      <c r="E24" s="15" t="s">
        <v>62</v>
      </c>
      <c r="F24" s="9" t="s">
        <v>30</v>
      </c>
      <c r="G24" s="15">
        <v>2016</v>
      </c>
      <c r="H24" s="10">
        <v>21701</v>
      </c>
      <c r="I24" s="11"/>
      <c r="J24" s="11"/>
      <c r="K24" s="11"/>
      <c r="L24" s="11"/>
      <c r="M24" s="11"/>
      <c r="N24" s="12"/>
      <c r="O24" s="11"/>
      <c r="P24" s="11"/>
      <c r="Q24" s="11"/>
      <c r="R24" s="11"/>
      <c r="S24" s="11"/>
      <c r="T24" s="13">
        <f t="shared" si="0"/>
        <v>21701</v>
      </c>
    </row>
    <row r="25" spans="1:20" x14ac:dyDescent="0.25">
      <c r="A25" s="6">
        <v>17</v>
      </c>
      <c r="B25" s="7" t="s">
        <v>26</v>
      </c>
      <c r="C25" s="8" t="s">
        <v>27</v>
      </c>
      <c r="D25" s="8" t="s">
        <v>61</v>
      </c>
      <c r="E25" s="15" t="s">
        <v>63</v>
      </c>
      <c r="F25" s="9" t="s">
        <v>30</v>
      </c>
      <c r="G25" s="15">
        <v>2017</v>
      </c>
      <c r="H25" s="10">
        <v>21701</v>
      </c>
      <c r="I25" s="11"/>
      <c r="J25" s="11"/>
      <c r="K25" s="11"/>
      <c r="L25" s="11"/>
      <c r="M25" s="11"/>
      <c r="N25" s="12"/>
      <c r="O25" s="11"/>
      <c r="P25" s="11"/>
      <c r="Q25" s="11"/>
      <c r="R25" s="11"/>
      <c r="S25" s="11"/>
      <c r="T25" s="13">
        <f t="shared" si="0"/>
        <v>21701</v>
      </c>
    </row>
    <row r="26" spans="1:20" x14ac:dyDescent="0.25">
      <c r="A26" s="6">
        <v>18</v>
      </c>
      <c r="B26" s="7" t="s">
        <v>26</v>
      </c>
      <c r="C26" s="8" t="s">
        <v>27</v>
      </c>
      <c r="D26" s="8" t="s">
        <v>61</v>
      </c>
      <c r="E26" s="15" t="s">
        <v>64</v>
      </c>
      <c r="F26" s="9" t="s">
        <v>30</v>
      </c>
      <c r="G26" s="15">
        <v>2017</v>
      </c>
      <c r="H26" s="10">
        <v>21701</v>
      </c>
      <c r="I26" s="11"/>
      <c r="J26" s="11"/>
      <c r="K26" s="11"/>
      <c r="L26" s="11"/>
      <c r="M26" s="11"/>
      <c r="N26" s="12"/>
      <c r="O26" s="11"/>
      <c r="P26" s="11"/>
      <c r="Q26" s="11"/>
      <c r="R26" s="11"/>
      <c r="S26" s="11"/>
      <c r="T26" s="13">
        <f t="shared" si="0"/>
        <v>21701</v>
      </c>
    </row>
    <row r="27" spans="1:20" x14ac:dyDescent="0.25">
      <c r="A27" s="6">
        <v>19</v>
      </c>
      <c r="B27" s="7" t="s">
        <v>26</v>
      </c>
      <c r="C27" s="8" t="s">
        <v>27</v>
      </c>
      <c r="D27" s="8" t="s">
        <v>65</v>
      </c>
      <c r="E27" s="15" t="s">
        <v>66</v>
      </c>
      <c r="F27" s="9" t="s">
        <v>30</v>
      </c>
      <c r="G27" s="15">
        <v>2017</v>
      </c>
      <c r="H27" s="10">
        <v>21701</v>
      </c>
      <c r="I27" s="11"/>
      <c r="J27" s="11"/>
      <c r="K27" s="11"/>
      <c r="L27" s="11"/>
      <c r="M27" s="11"/>
      <c r="N27" s="12"/>
      <c r="O27" s="11"/>
      <c r="P27" s="11"/>
      <c r="Q27" s="11"/>
      <c r="R27" s="11"/>
      <c r="S27" s="11"/>
      <c r="T27" s="13">
        <f t="shared" si="0"/>
        <v>21701</v>
      </c>
    </row>
    <row r="28" spans="1:20" x14ac:dyDescent="0.25">
      <c r="A28" s="6">
        <v>20</v>
      </c>
      <c r="B28" s="7" t="s">
        <v>26</v>
      </c>
      <c r="C28" s="8" t="s">
        <v>27</v>
      </c>
      <c r="D28" s="8" t="s">
        <v>67</v>
      </c>
      <c r="E28" s="15" t="s">
        <v>68</v>
      </c>
      <c r="F28" s="9" t="s">
        <v>30</v>
      </c>
      <c r="G28" s="15">
        <v>2013</v>
      </c>
      <c r="H28" s="10">
        <v>23871</v>
      </c>
      <c r="I28" s="11"/>
      <c r="J28" s="11"/>
      <c r="K28" s="11"/>
      <c r="L28" s="11"/>
      <c r="M28" s="11"/>
      <c r="N28" s="12"/>
      <c r="O28" s="11"/>
      <c r="P28" s="11"/>
      <c r="Q28" s="11"/>
      <c r="R28" s="11"/>
      <c r="S28" s="11"/>
      <c r="T28" s="13">
        <f t="shared" si="0"/>
        <v>23871</v>
      </c>
    </row>
    <row r="29" spans="1:20" x14ac:dyDescent="0.25">
      <c r="A29" s="6">
        <v>21</v>
      </c>
      <c r="B29" s="7" t="s">
        <v>26</v>
      </c>
      <c r="C29" s="8" t="s">
        <v>27</v>
      </c>
      <c r="D29" s="8" t="s">
        <v>69</v>
      </c>
      <c r="E29" s="15" t="s">
        <v>70</v>
      </c>
      <c r="F29" s="9"/>
      <c r="G29" s="15">
        <v>2012</v>
      </c>
      <c r="H29" s="10">
        <v>0</v>
      </c>
      <c r="I29" s="11"/>
      <c r="J29" s="11"/>
      <c r="K29" s="11"/>
      <c r="L29" s="11"/>
      <c r="M29" s="11"/>
      <c r="N29" s="12"/>
      <c r="O29" s="11"/>
      <c r="P29" s="11"/>
      <c r="Q29" s="11"/>
      <c r="R29" s="11"/>
      <c r="S29" s="11"/>
      <c r="T29" s="13">
        <f t="shared" si="0"/>
        <v>0</v>
      </c>
    </row>
    <row r="30" spans="1:20" x14ac:dyDescent="0.25">
      <c r="A30" s="6">
        <v>22</v>
      </c>
      <c r="B30" s="7" t="s">
        <v>26</v>
      </c>
      <c r="C30" s="8" t="s">
        <v>27</v>
      </c>
      <c r="D30" s="8" t="s">
        <v>71</v>
      </c>
      <c r="E30" s="15" t="s">
        <v>72</v>
      </c>
      <c r="F30" s="15" t="s">
        <v>73</v>
      </c>
      <c r="G30" s="15">
        <v>2015</v>
      </c>
      <c r="H30" s="10">
        <v>39404</v>
      </c>
      <c r="I30" s="11"/>
      <c r="J30" s="11"/>
      <c r="K30" s="11"/>
      <c r="L30" s="11"/>
      <c r="M30" s="11"/>
      <c r="N30" s="12"/>
      <c r="O30" s="11"/>
      <c r="P30" s="11"/>
      <c r="Q30" s="11"/>
      <c r="R30" s="11"/>
      <c r="S30" s="11"/>
      <c r="T30" s="13">
        <f t="shared" si="0"/>
        <v>39404</v>
      </c>
    </row>
    <row r="31" spans="1:20" x14ac:dyDescent="0.25">
      <c r="A31" s="6">
        <v>23</v>
      </c>
      <c r="B31" s="7" t="s">
        <v>26</v>
      </c>
      <c r="C31" s="8" t="s">
        <v>27</v>
      </c>
      <c r="D31" s="8" t="s">
        <v>74</v>
      </c>
      <c r="E31" s="15"/>
      <c r="F31" s="9" t="s">
        <v>30</v>
      </c>
      <c r="G31" s="15">
        <v>2023</v>
      </c>
      <c r="H31" s="10">
        <v>21701</v>
      </c>
      <c r="I31" s="11"/>
      <c r="J31" s="11"/>
      <c r="K31" s="11"/>
      <c r="L31" s="11"/>
      <c r="M31" s="11"/>
      <c r="N31" s="12"/>
      <c r="O31" s="11"/>
      <c r="P31" s="11"/>
      <c r="Q31" s="11"/>
      <c r="R31" s="11"/>
      <c r="S31" s="11"/>
      <c r="T31" s="13">
        <f t="shared" si="0"/>
        <v>21701</v>
      </c>
    </row>
    <row r="32" spans="1:20" x14ac:dyDescent="0.25">
      <c r="A32" s="44" t="s">
        <v>75</v>
      </c>
      <c r="B32" s="45"/>
      <c r="C32" s="8"/>
      <c r="D32" s="17"/>
      <c r="E32" s="17"/>
      <c r="F32" s="17"/>
      <c r="G32" s="17"/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</row>
    <row r="33" spans="1:20" x14ac:dyDescent="0.25">
      <c r="A33" s="41" t="s">
        <v>76</v>
      </c>
      <c r="B33" s="41"/>
      <c r="C33" s="13"/>
      <c r="D33" s="13"/>
      <c r="E33" s="13"/>
      <c r="F33" s="13"/>
      <c r="G33" s="13"/>
      <c r="H33" s="13">
        <f>SUM(H9:H31)</f>
        <v>528018</v>
      </c>
      <c r="I33" s="13">
        <f t="shared" ref="I33:S33" si="1">SUM(I9:I30)</f>
        <v>0</v>
      </c>
      <c r="J33" s="13">
        <f t="shared" si="1"/>
        <v>0</v>
      </c>
      <c r="K33" s="13">
        <f t="shared" si="1"/>
        <v>0</v>
      </c>
      <c r="L33" s="13">
        <f t="shared" si="1"/>
        <v>0</v>
      </c>
      <c r="M33" s="13">
        <f t="shared" si="1"/>
        <v>0</v>
      </c>
      <c r="N33" s="13">
        <f t="shared" si="1"/>
        <v>0</v>
      </c>
      <c r="O33" s="13">
        <f t="shared" si="1"/>
        <v>0</v>
      </c>
      <c r="P33" s="13">
        <f t="shared" si="1"/>
        <v>0</v>
      </c>
      <c r="Q33" s="13">
        <f t="shared" si="1"/>
        <v>0</v>
      </c>
      <c r="R33" s="13">
        <f t="shared" si="1"/>
        <v>0</v>
      </c>
      <c r="S33" s="13">
        <f t="shared" si="1"/>
        <v>0</v>
      </c>
      <c r="T33" s="18">
        <f>SUM(T9:T31)</f>
        <v>528018</v>
      </c>
    </row>
    <row r="34" spans="1:20" x14ac:dyDescent="0.25">
      <c r="A34" s="42" t="s">
        <v>77</v>
      </c>
      <c r="B34" s="43"/>
      <c r="C34" s="19"/>
      <c r="D34" s="19"/>
      <c r="E34" s="19"/>
      <c r="F34" s="19"/>
      <c r="G34" s="19"/>
      <c r="H34" s="20">
        <f>H33+H32</f>
        <v>528018</v>
      </c>
      <c r="I34" s="20">
        <f t="shared" ref="I34:T34" si="2">I33+I32</f>
        <v>0</v>
      </c>
      <c r="J34" s="20">
        <f t="shared" si="2"/>
        <v>0</v>
      </c>
      <c r="K34" s="20">
        <f t="shared" si="2"/>
        <v>0</v>
      </c>
      <c r="L34" s="20">
        <f t="shared" si="2"/>
        <v>0</v>
      </c>
      <c r="M34" s="20">
        <f t="shared" si="2"/>
        <v>0</v>
      </c>
      <c r="N34" s="20">
        <f t="shared" si="2"/>
        <v>0</v>
      </c>
      <c r="O34" s="20">
        <f t="shared" si="2"/>
        <v>0</v>
      </c>
      <c r="P34" s="20">
        <f t="shared" si="2"/>
        <v>0</v>
      </c>
      <c r="Q34" s="20">
        <f t="shared" si="2"/>
        <v>0</v>
      </c>
      <c r="R34" s="20">
        <f t="shared" si="2"/>
        <v>0</v>
      </c>
      <c r="S34" s="20">
        <f t="shared" si="2"/>
        <v>0</v>
      </c>
      <c r="T34" s="21">
        <f t="shared" si="2"/>
        <v>528018</v>
      </c>
    </row>
    <row r="35" spans="1:20" x14ac:dyDescent="0.25">
      <c r="A35" s="48" t="s">
        <v>78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</row>
    <row r="36" spans="1:20" x14ac:dyDescent="0.25">
      <c r="A36" s="6">
        <v>1</v>
      </c>
      <c r="B36" s="7" t="s">
        <v>79</v>
      </c>
      <c r="C36" s="8" t="s">
        <v>27</v>
      </c>
      <c r="D36" s="8" t="s">
        <v>28</v>
      </c>
      <c r="E36" s="9" t="s">
        <v>80</v>
      </c>
      <c r="F36" s="9" t="s">
        <v>30</v>
      </c>
      <c r="G36" s="9">
        <v>2016</v>
      </c>
      <c r="H36" s="10">
        <v>44223</v>
      </c>
      <c r="I36" s="11"/>
      <c r="J36" s="11"/>
      <c r="K36" s="11"/>
      <c r="L36" s="11"/>
      <c r="M36" s="11"/>
      <c r="N36" s="12"/>
      <c r="O36" s="11"/>
      <c r="P36" s="11"/>
      <c r="Q36" s="11"/>
      <c r="R36" s="11"/>
      <c r="S36" s="11"/>
      <c r="T36" s="13">
        <f>H36+I36+J36+K36+L36+M36+N36+O36+P36+Q36+R36+S36</f>
        <v>44223</v>
      </c>
    </row>
    <row r="37" spans="1:20" x14ac:dyDescent="0.25">
      <c r="A37" s="6">
        <v>2</v>
      </c>
      <c r="B37" s="7" t="s">
        <v>81</v>
      </c>
      <c r="C37" s="8" t="s">
        <v>27</v>
      </c>
      <c r="D37" s="8" t="s">
        <v>28</v>
      </c>
      <c r="E37" s="9" t="s">
        <v>82</v>
      </c>
      <c r="F37" s="9" t="s">
        <v>30</v>
      </c>
      <c r="G37" s="9">
        <v>2016</v>
      </c>
      <c r="H37" s="10">
        <v>44223</v>
      </c>
      <c r="I37" s="11"/>
      <c r="J37" s="11"/>
      <c r="K37" s="11"/>
      <c r="L37" s="11"/>
      <c r="M37" s="11"/>
      <c r="N37" s="12"/>
      <c r="O37" s="11"/>
      <c r="P37" s="11"/>
      <c r="Q37" s="11"/>
      <c r="R37" s="11"/>
      <c r="S37" s="11"/>
      <c r="T37" s="13">
        <f t="shared" ref="T37:T49" si="3">H37+I37+J37+K37+L37+M37+N37+O37+P37+Q37+R37+S37</f>
        <v>44223</v>
      </c>
    </row>
    <row r="38" spans="1:20" x14ac:dyDescent="0.25">
      <c r="A38" s="6">
        <v>3</v>
      </c>
      <c r="B38" s="7" t="s">
        <v>83</v>
      </c>
      <c r="C38" s="8" t="s">
        <v>27</v>
      </c>
      <c r="D38" s="8" t="s">
        <v>28</v>
      </c>
      <c r="E38" s="9" t="s">
        <v>84</v>
      </c>
      <c r="F38" s="9" t="s">
        <v>30</v>
      </c>
      <c r="G38" s="9">
        <v>2006</v>
      </c>
      <c r="H38" s="10">
        <v>48646</v>
      </c>
      <c r="I38" s="11"/>
      <c r="J38" s="11"/>
      <c r="K38" s="11"/>
      <c r="L38" s="11"/>
      <c r="M38" s="11"/>
      <c r="N38" s="12"/>
      <c r="O38" s="11"/>
      <c r="P38" s="11"/>
      <c r="Q38" s="11"/>
      <c r="R38" s="11"/>
      <c r="S38" s="11"/>
      <c r="T38" s="13">
        <f t="shared" si="3"/>
        <v>48646</v>
      </c>
    </row>
    <row r="39" spans="1:20" x14ac:dyDescent="0.25">
      <c r="A39" s="6">
        <v>4</v>
      </c>
      <c r="B39" s="7" t="s">
        <v>85</v>
      </c>
      <c r="C39" s="8" t="s">
        <v>27</v>
      </c>
      <c r="D39" s="8" t="s">
        <v>28</v>
      </c>
      <c r="E39" s="14" t="s">
        <v>86</v>
      </c>
      <c r="F39" s="9" t="s">
        <v>30</v>
      </c>
      <c r="G39" s="14">
        <v>2011</v>
      </c>
      <c r="H39" s="10">
        <v>48646</v>
      </c>
      <c r="I39" s="11"/>
      <c r="J39" s="11"/>
      <c r="K39" s="11"/>
      <c r="L39" s="11"/>
      <c r="M39" s="11"/>
      <c r="N39" s="12"/>
      <c r="O39" s="11"/>
      <c r="P39" s="11"/>
      <c r="Q39" s="11"/>
      <c r="R39" s="11"/>
      <c r="S39" s="11"/>
      <c r="T39" s="13">
        <f t="shared" si="3"/>
        <v>48646</v>
      </c>
    </row>
    <row r="40" spans="1:20" x14ac:dyDescent="0.25">
      <c r="A40" s="6">
        <v>5</v>
      </c>
      <c r="B40" s="7" t="s">
        <v>87</v>
      </c>
      <c r="C40" s="8" t="s">
        <v>27</v>
      </c>
      <c r="D40" s="8" t="s">
        <v>88</v>
      </c>
      <c r="E40" s="9" t="s">
        <v>89</v>
      </c>
      <c r="F40" s="9" t="s">
        <v>30</v>
      </c>
      <c r="G40" s="9">
        <v>2017</v>
      </c>
      <c r="H40" s="10">
        <v>44223</v>
      </c>
      <c r="I40" s="11"/>
      <c r="J40" s="11"/>
      <c r="K40" s="11"/>
      <c r="L40" s="11"/>
      <c r="M40" s="11"/>
      <c r="N40" s="12"/>
      <c r="O40" s="11"/>
      <c r="P40" s="11"/>
      <c r="Q40" s="11"/>
      <c r="R40" s="11"/>
      <c r="S40" s="11"/>
      <c r="T40" s="13">
        <f t="shared" si="3"/>
        <v>44223</v>
      </c>
    </row>
    <row r="41" spans="1:20" x14ac:dyDescent="0.25">
      <c r="A41" s="6">
        <v>6</v>
      </c>
      <c r="B41" s="7" t="s">
        <v>83</v>
      </c>
      <c r="C41" s="8" t="s">
        <v>27</v>
      </c>
      <c r="D41" s="8" t="s">
        <v>88</v>
      </c>
      <c r="E41" s="15" t="s">
        <v>90</v>
      </c>
      <c r="F41" s="9" t="s">
        <v>30</v>
      </c>
      <c r="G41" s="15">
        <v>2018</v>
      </c>
      <c r="H41" s="10">
        <v>44223</v>
      </c>
      <c r="I41" s="11"/>
      <c r="J41" s="11"/>
      <c r="K41" s="11"/>
      <c r="L41" s="11"/>
      <c r="M41" s="11"/>
      <c r="N41" s="12"/>
      <c r="O41" s="11"/>
      <c r="P41" s="11"/>
      <c r="Q41" s="11"/>
      <c r="R41" s="11"/>
      <c r="S41" s="11"/>
      <c r="T41" s="13">
        <f t="shared" si="3"/>
        <v>44223</v>
      </c>
    </row>
    <row r="42" spans="1:20" x14ac:dyDescent="0.25">
      <c r="A42" s="6">
        <v>7</v>
      </c>
      <c r="B42" s="7" t="s">
        <v>81</v>
      </c>
      <c r="C42" s="8" t="s">
        <v>27</v>
      </c>
      <c r="D42" s="8" t="s">
        <v>88</v>
      </c>
      <c r="E42" s="15" t="s">
        <v>91</v>
      </c>
      <c r="F42" s="9" t="s">
        <v>30</v>
      </c>
      <c r="G42" s="15">
        <v>2018</v>
      </c>
      <c r="H42" s="10">
        <v>44223</v>
      </c>
      <c r="I42" s="11"/>
      <c r="J42" s="11"/>
      <c r="K42" s="11"/>
      <c r="L42" s="11"/>
      <c r="M42" s="11"/>
      <c r="N42" s="12"/>
      <c r="O42" s="11"/>
      <c r="P42" s="11"/>
      <c r="Q42" s="11"/>
      <c r="R42" s="11"/>
      <c r="S42" s="11"/>
      <c r="T42" s="13">
        <f t="shared" si="3"/>
        <v>44223</v>
      </c>
    </row>
    <row r="43" spans="1:20" x14ac:dyDescent="0.25">
      <c r="A43" s="6">
        <v>8</v>
      </c>
      <c r="B43" s="7" t="s">
        <v>92</v>
      </c>
      <c r="C43" s="8" t="s">
        <v>27</v>
      </c>
      <c r="D43" s="8" t="s">
        <v>47</v>
      </c>
      <c r="E43" s="15" t="s">
        <v>93</v>
      </c>
      <c r="F43" s="15" t="s">
        <v>73</v>
      </c>
      <c r="G43" s="15">
        <v>2011</v>
      </c>
      <c r="H43" s="10">
        <v>80300</v>
      </c>
      <c r="I43" s="11"/>
      <c r="J43" s="11"/>
      <c r="K43" s="11"/>
      <c r="L43" s="11"/>
      <c r="M43" s="11"/>
      <c r="N43" s="12"/>
      <c r="O43" s="11"/>
      <c r="P43" s="11"/>
      <c r="Q43" s="11"/>
      <c r="R43" s="11"/>
      <c r="S43" s="11"/>
      <c r="T43" s="13">
        <f t="shared" si="3"/>
        <v>80300</v>
      </c>
    </row>
    <row r="44" spans="1:20" x14ac:dyDescent="0.25">
      <c r="A44" s="6">
        <v>9</v>
      </c>
      <c r="B44" s="7" t="s">
        <v>94</v>
      </c>
      <c r="C44" s="8" t="s">
        <v>27</v>
      </c>
      <c r="D44" s="8" t="s">
        <v>47</v>
      </c>
      <c r="E44" s="15" t="s">
        <v>95</v>
      </c>
      <c r="F44" s="15" t="s">
        <v>56</v>
      </c>
      <c r="G44" s="15">
        <v>2011</v>
      </c>
      <c r="H44" s="10">
        <v>80300</v>
      </c>
      <c r="I44" s="11"/>
      <c r="J44" s="11"/>
      <c r="K44" s="11"/>
      <c r="L44" s="11"/>
      <c r="M44" s="11"/>
      <c r="N44" s="12"/>
      <c r="O44" s="11"/>
      <c r="P44" s="11"/>
      <c r="Q44" s="11"/>
      <c r="R44" s="11"/>
      <c r="S44" s="11"/>
      <c r="T44" s="13">
        <f t="shared" si="3"/>
        <v>80300</v>
      </c>
    </row>
    <row r="45" spans="1:20" x14ac:dyDescent="0.25">
      <c r="A45" s="6">
        <v>10</v>
      </c>
      <c r="B45" s="7" t="s">
        <v>81</v>
      </c>
      <c r="C45" s="8" t="s">
        <v>27</v>
      </c>
      <c r="D45" s="8" t="s">
        <v>47</v>
      </c>
      <c r="E45" s="15" t="s">
        <v>96</v>
      </c>
      <c r="F45" s="15" t="s">
        <v>56</v>
      </c>
      <c r="G45" s="15">
        <v>2011</v>
      </c>
      <c r="H45" s="10">
        <v>80300</v>
      </c>
      <c r="I45" s="11"/>
      <c r="J45" s="11"/>
      <c r="K45" s="11"/>
      <c r="L45" s="11"/>
      <c r="M45" s="11"/>
      <c r="N45" s="12"/>
      <c r="O45" s="11"/>
      <c r="P45" s="11"/>
      <c r="Q45" s="11"/>
      <c r="R45" s="11"/>
      <c r="S45" s="11"/>
      <c r="T45" s="13">
        <f t="shared" si="3"/>
        <v>80300</v>
      </c>
    </row>
    <row r="46" spans="1:20" x14ac:dyDescent="0.25">
      <c r="A46" s="6">
        <v>11</v>
      </c>
      <c r="B46" s="7" t="s">
        <v>97</v>
      </c>
      <c r="C46" s="8" t="s">
        <v>27</v>
      </c>
      <c r="D46" s="8" t="s">
        <v>98</v>
      </c>
      <c r="E46" s="15" t="s">
        <v>99</v>
      </c>
      <c r="F46" s="15" t="s">
        <v>56</v>
      </c>
      <c r="G46" s="15">
        <v>2011</v>
      </c>
      <c r="H46" s="10">
        <v>80300</v>
      </c>
      <c r="I46" s="11"/>
      <c r="J46" s="11"/>
      <c r="K46" s="11"/>
      <c r="L46" s="11"/>
      <c r="M46" s="11"/>
      <c r="N46" s="12"/>
      <c r="O46" s="11"/>
      <c r="P46" s="11"/>
      <c r="Q46" s="11"/>
      <c r="R46" s="11"/>
      <c r="S46" s="11"/>
      <c r="T46" s="13">
        <f t="shared" si="3"/>
        <v>80300</v>
      </c>
    </row>
    <row r="47" spans="1:20" x14ac:dyDescent="0.25">
      <c r="A47" s="6">
        <v>12</v>
      </c>
      <c r="B47" s="7" t="s">
        <v>81</v>
      </c>
      <c r="C47" s="8" t="s">
        <v>27</v>
      </c>
      <c r="D47" s="8" t="s">
        <v>100</v>
      </c>
      <c r="E47" s="14" t="s">
        <v>101</v>
      </c>
      <c r="F47" s="9" t="s">
        <v>30</v>
      </c>
      <c r="G47" s="14">
        <v>2013</v>
      </c>
      <c r="H47" s="10">
        <v>48646</v>
      </c>
      <c r="I47" s="11"/>
      <c r="J47" s="11"/>
      <c r="K47" s="11"/>
      <c r="L47" s="11"/>
      <c r="M47" s="11"/>
      <c r="N47" s="12"/>
      <c r="O47" s="11"/>
      <c r="P47" s="11"/>
      <c r="Q47" s="11"/>
      <c r="R47" s="11"/>
      <c r="S47" s="11"/>
      <c r="T47" s="13">
        <f t="shared" si="3"/>
        <v>48646</v>
      </c>
    </row>
    <row r="48" spans="1:20" x14ac:dyDescent="0.25">
      <c r="A48" s="6">
        <v>13</v>
      </c>
      <c r="B48" s="7" t="s">
        <v>81</v>
      </c>
      <c r="C48" s="8" t="s">
        <v>27</v>
      </c>
      <c r="D48" s="8" t="s">
        <v>74</v>
      </c>
      <c r="E48" s="14"/>
      <c r="F48" s="9" t="s">
        <v>30</v>
      </c>
      <c r="G48" s="15">
        <v>2023</v>
      </c>
      <c r="H48" s="10">
        <v>44223</v>
      </c>
      <c r="I48" s="11"/>
      <c r="J48" s="11"/>
      <c r="K48" s="11"/>
      <c r="L48" s="11"/>
      <c r="M48" s="11"/>
      <c r="N48" s="12"/>
      <c r="O48" s="11"/>
      <c r="P48" s="11"/>
      <c r="Q48" s="11"/>
      <c r="R48" s="11"/>
      <c r="S48" s="11"/>
      <c r="T48" s="13">
        <f t="shared" si="3"/>
        <v>44223</v>
      </c>
    </row>
    <row r="49" spans="1:20" x14ac:dyDescent="0.25">
      <c r="A49" s="6">
        <v>14</v>
      </c>
      <c r="B49" s="7" t="s">
        <v>81</v>
      </c>
      <c r="C49" s="8" t="s">
        <v>27</v>
      </c>
      <c r="D49" s="8" t="s">
        <v>74</v>
      </c>
      <c r="E49" s="14"/>
      <c r="F49" s="9" t="s">
        <v>30</v>
      </c>
      <c r="G49" s="15">
        <v>2023</v>
      </c>
      <c r="H49" s="10">
        <v>44223</v>
      </c>
      <c r="I49" s="11"/>
      <c r="J49" s="11"/>
      <c r="K49" s="11"/>
      <c r="L49" s="11"/>
      <c r="M49" s="11"/>
      <c r="N49" s="12"/>
      <c r="O49" s="11"/>
      <c r="P49" s="11"/>
      <c r="Q49" s="11"/>
      <c r="R49" s="11"/>
      <c r="S49" s="11"/>
      <c r="T49" s="13">
        <f t="shared" si="3"/>
        <v>44223</v>
      </c>
    </row>
    <row r="50" spans="1:20" x14ac:dyDescent="0.25">
      <c r="A50" s="44" t="s">
        <v>75</v>
      </c>
      <c r="B50" s="45"/>
      <c r="C50" s="8"/>
      <c r="D50" s="17"/>
      <c r="E50" s="17"/>
      <c r="F50" s="17"/>
      <c r="G50" s="17"/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</row>
    <row r="51" spans="1:20" x14ac:dyDescent="0.25">
      <c r="A51" s="41" t="s">
        <v>76</v>
      </c>
      <c r="B51" s="41"/>
      <c r="C51" s="13"/>
      <c r="D51" s="13"/>
      <c r="E51" s="13"/>
      <c r="F51" s="13"/>
      <c r="G51" s="13"/>
      <c r="H51" s="13">
        <f>SUM(H36:H49)</f>
        <v>776699</v>
      </c>
      <c r="I51" s="13">
        <f t="shared" ref="I51:S51" si="4">SUM(I36:I47)</f>
        <v>0</v>
      </c>
      <c r="J51" s="13">
        <f t="shared" si="4"/>
        <v>0</v>
      </c>
      <c r="K51" s="13">
        <f t="shared" si="4"/>
        <v>0</v>
      </c>
      <c r="L51" s="13">
        <f t="shared" si="4"/>
        <v>0</v>
      </c>
      <c r="M51" s="13">
        <f t="shared" si="4"/>
        <v>0</v>
      </c>
      <c r="N51" s="13">
        <f t="shared" si="4"/>
        <v>0</v>
      </c>
      <c r="O51" s="13">
        <f t="shared" si="4"/>
        <v>0</v>
      </c>
      <c r="P51" s="13">
        <f t="shared" si="4"/>
        <v>0</v>
      </c>
      <c r="Q51" s="13">
        <f t="shared" si="4"/>
        <v>0</v>
      </c>
      <c r="R51" s="13">
        <f t="shared" si="4"/>
        <v>0</v>
      </c>
      <c r="S51" s="13">
        <f t="shared" si="4"/>
        <v>0</v>
      </c>
      <c r="T51" s="18">
        <f>SUM(T36:T49)</f>
        <v>776699</v>
      </c>
    </row>
    <row r="52" spans="1:20" x14ac:dyDescent="0.25">
      <c r="A52" s="42" t="s">
        <v>77</v>
      </c>
      <c r="B52" s="43"/>
      <c r="C52" s="19"/>
      <c r="D52" s="19"/>
      <c r="E52" s="19"/>
      <c r="F52" s="19"/>
      <c r="G52" s="19"/>
      <c r="H52" s="20">
        <f>H51+H50</f>
        <v>776699</v>
      </c>
      <c r="I52" s="20">
        <f t="shared" ref="I52:T52" si="5">I51+I50</f>
        <v>0</v>
      </c>
      <c r="J52" s="20">
        <f t="shared" si="5"/>
        <v>0</v>
      </c>
      <c r="K52" s="20">
        <f t="shared" si="5"/>
        <v>0</v>
      </c>
      <c r="L52" s="20">
        <f t="shared" si="5"/>
        <v>0</v>
      </c>
      <c r="M52" s="20">
        <f t="shared" si="5"/>
        <v>0</v>
      </c>
      <c r="N52" s="20">
        <f t="shared" si="5"/>
        <v>0</v>
      </c>
      <c r="O52" s="20">
        <f t="shared" si="5"/>
        <v>0</v>
      </c>
      <c r="P52" s="20">
        <f t="shared" si="5"/>
        <v>0</v>
      </c>
      <c r="Q52" s="20">
        <f t="shared" si="5"/>
        <v>0</v>
      </c>
      <c r="R52" s="20">
        <f t="shared" si="5"/>
        <v>0</v>
      </c>
      <c r="S52" s="20">
        <f t="shared" si="5"/>
        <v>0</v>
      </c>
      <c r="T52" s="21">
        <f t="shared" si="5"/>
        <v>776699</v>
      </c>
    </row>
    <row r="53" spans="1:20" x14ac:dyDescent="0.25">
      <c r="A53" s="48" t="s">
        <v>102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x14ac:dyDescent="0.25">
      <c r="A54" s="6">
        <v>1</v>
      </c>
      <c r="B54" s="7" t="s">
        <v>103</v>
      </c>
      <c r="C54" s="8" t="s">
        <v>27</v>
      </c>
      <c r="D54" s="8" t="s">
        <v>28</v>
      </c>
      <c r="E54" s="9" t="s">
        <v>104</v>
      </c>
      <c r="F54" s="9" t="s">
        <v>30</v>
      </c>
      <c r="G54" s="9">
        <v>2016</v>
      </c>
      <c r="H54" s="10">
        <v>22194</v>
      </c>
      <c r="I54" s="11"/>
      <c r="J54" s="11"/>
      <c r="K54" s="11"/>
      <c r="L54" s="11"/>
      <c r="M54" s="11"/>
      <c r="N54" s="12"/>
      <c r="O54" s="11"/>
      <c r="P54" s="11"/>
      <c r="Q54" s="11"/>
      <c r="R54" s="11"/>
      <c r="S54" s="11"/>
      <c r="T54" s="13">
        <f>H54+I54+J54+K54+L54+M54+N54+O54+P54+Q54+R54+S54</f>
        <v>22194</v>
      </c>
    </row>
    <row r="55" spans="1:20" x14ac:dyDescent="0.25">
      <c r="A55" s="6">
        <v>2</v>
      </c>
      <c r="B55" s="7" t="s">
        <v>105</v>
      </c>
      <c r="C55" s="8" t="s">
        <v>27</v>
      </c>
      <c r="D55" s="8" t="s">
        <v>28</v>
      </c>
      <c r="E55" s="9" t="s">
        <v>106</v>
      </c>
      <c r="F55" s="9" t="s">
        <v>30</v>
      </c>
      <c r="G55" s="9">
        <v>2016</v>
      </c>
      <c r="H55" s="10">
        <v>22194</v>
      </c>
      <c r="I55" s="11"/>
      <c r="J55" s="11"/>
      <c r="K55" s="11"/>
      <c r="L55" s="11"/>
      <c r="M55" s="11"/>
      <c r="N55" s="12"/>
      <c r="O55" s="11"/>
      <c r="P55" s="11"/>
      <c r="Q55" s="11"/>
      <c r="R55" s="11"/>
      <c r="S55" s="11"/>
      <c r="T55" s="13">
        <f t="shared" ref="T55:T68" si="6">H55+I55+J55+K55+L55+M55+N55+O55+P55+Q55+R55+S55</f>
        <v>22194</v>
      </c>
    </row>
    <row r="56" spans="1:20" x14ac:dyDescent="0.25">
      <c r="A56" s="6">
        <v>3</v>
      </c>
      <c r="B56" s="7" t="s">
        <v>107</v>
      </c>
      <c r="C56" s="8" t="s">
        <v>27</v>
      </c>
      <c r="D56" s="8" t="s">
        <v>28</v>
      </c>
      <c r="E56" s="9" t="s">
        <v>108</v>
      </c>
      <c r="F56" s="9" t="s">
        <v>30</v>
      </c>
      <c r="G56" s="9">
        <v>2011</v>
      </c>
      <c r="H56" s="10">
        <v>24413</v>
      </c>
      <c r="I56" s="11"/>
      <c r="J56" s="11"/>
      <c r="K56" s="11"/>
      <c r="L56" s="11"/>
      <c r="M56" s="11"/>
      <c r="N56" s="12"/>
      <c r="O56" s="11"/>
      <c r="P56" s="11"/>
      <c r="Q56" s="11"/>
      <c r="R56" s="11"/>
      <c r="S56" s="11"/>
      <c r="T56" s="13">
        <f t="shared" si="6"/>
        <v>24413</v>
      </c>
    </row>
    <row r="57" spans="1:20" x14ac:dyDescent="0.25">
      <c r="A57" s="6">
        <v>4</v>
      </c>
      <c r="B57" s="7" t="s">
        <v>109</v>
      </c>
      <c r="C57" s="8" t="s">
        <v>27</v>
      </c>
      <c r="D57" s="8" t="s">
        <v>28</v>
      </c>
      <c r="E57" s="14" t="s">
        <v>110</v>
      </c>
      <c r="F57" s="9" t="s">
        <v>30</v>
      </c>
      <c r="G57" s="14">
        <v>2011</v>
      </c>
      <c r="H57" s="10">
        <v>24413</v>
      </c>
      <c r="I57" s="11"/>
      <c r="J57" s="11"/>
      <c r="K57" s="11"/>
      <c r="L57" s="11"/>
      <c r="M57" s="11"/>
      <c r="N57" s="12"/>
      <c r="O57" s="11"/>
      <c r="P57" s="11"/>
      <c r="Q57" s="11"/>
      <c r="R57" s="11"/>
      <c r="S57" s="11"/>
      <c r="T57" s="13">
        <f t="shared" si="6"/>
        <v>24413</v>
      </c>
    </row>
    <row r="58" spans="1:20" x14ac:dyDescent="0.25">
      <c r="A58" s="6">
        <v>5</v>
      </c>
      <c r="B58" s="7" t="s">
        <v>111</v>
      </c>
      <c r="C58" s="8" t="s">
        <v>27</v>
      </c>
      <c r="D58" s="8" t="s">
        <v>28</v>
      </c>
      <c r="E58" s="9" t="s">
        <v>112</v>
      </c>
      <c r="F58" s="9" t="s">
        <v>30</v>
      </c>
      <c r="G58" s="9">
        <v>2011</v>
      </c>
      <c r="H58" s="10">
        <v>24413</v>
      </c>
      <c r="I58" s="11"/>
      <c r="J58" s="11"/>
      <c r="K58" s="11"/>
      <c r="L58" s="11"/>
      <c r="M58" s="11"/>
      <c r="N58" s="12"/>
      <c r="O58" s="11"/>
      <c r="P58" s="11"/>
      <c r="Q58" s="11"/>
      <c r="R58" s="11"/>
      <c r="S58" s="11"/>
      <c r="T58" s="13">
        <f t="shared" si="6"/>
        <v>24413</v>
      </c>
    </row>
    <row r="59" spans="1:20" x14ac:dyDescent="0.25">
      <c r="A59" s="6">
        <v>6</v>
      </c>
      <c r="B59" s="7" t="s">
        <v>103</v>
      </c>
      <c r="C59" s="8" t="s">
        <v>27</v>
      </c>
      <c r="D59" s="8" t="s">
        <v>100</v>
      </c>
      <c r="E59" s="15" t="s">
        <v>113</v>
      </c>
      <c r="F59" s="9" t="s">
        <v>30</v>
      </c>
      <c r="G59" s="15">
        <v>2013</v>
      </c>
      <c r="H59" s="10">
        <v>24413</v>
      </c>
      <c r="I59" s="11"/>
      <c r="J59" s="11"/>
      <c r="K59" s="11"/>
      <c r="L59" s="11"/>
      <c r="M59" s="11"/>
      <c r="N59" s="12"/>
      <c r="O59" s="11"/>
      <c r="P59" s="11"/>
      <c r="Q59" s="11"/>
      <c r="R59" s="11"/>
      <c r="S59" s="11"/>
      <c r="T59" s="13">
        <f t="shared" si="6"/>
        <v>24413</v>
      </c>
    </row>
    <row r="60" spans="1:20" x14ac:dyDescent="0.25">
      <c r="A60" s="6">
        <v>7</v>
      </c>
      <c r="B60" s="7" t="s">
        <v>114</v>
      </c>
      <c r="C60" s="8" t="s">
        <v>27</v>
      </c>
      <c r="D60" s="8" t="s">
        <v>47</v>
      </c>
      <c r="E60" s="15" t="s">
        <v>115</v>
      </c>
      <c r="F60" s="15" t="s">
        <v>56</v>
      </c>
      <c r="G60" s="15">
        <v>2011</v>
      </c>
      <c r="H60" s="10">
        <v>38080</v>
      </c>
      <c r="I60" s="11"/>
      <c r="J60" s="11"/>
      <c r="K60" s="11"/>
      <c r="L60" s="11"/>
      <c r="M60" s="11"/>
      <c r="N60" s="12"/>
      <c r="O60" s="11"/>
      <c r="P60" s="11"/>
      <c r="Q60" s="11"/>
      <c r="R60" s="11"/>
      <c r="S60" s="11"/>
      <c r="T60" s="13">
        <f t="shared" si="6"/>
        <v>38080</v>
      </c>
    </row>
    <row r="61" spans="1:20" x14ac:dyDescent="0.25">
      <c r="A61" s="6">
        <v>8</v>
      </c>
      <c r="B61" s="7" t="s">
        <v>107</v>
      </c>
      <c r="C61" s="8" t="s">
        <v>27</v>
      </c>
      <c r="D61" s="8" t="s">
        <v>47</v>
      </c>
      <c r="E61" s="15" t="s">
        <v>116</v>
      </c>
      <c r="F61" s="9" t="s">
        <v>30</v>
      </c>
      <c r="G61" s="15">
        <v>2018</v>
      </c>
      <c r="H61" s="10">
        <v>22194</v>
      </c>
      <c r="I61" s="11"/>
      <c r="J61" s="11"/>
      <c r="K61" s="11"/>
      <c r="L61" s="11"/>
      <c r="M61" s="11"/>
      <c r="N61" s="12"/>
      <c r="O61" s="11"/>
      <c r="P61" s="11"/>
      <c r="Q61" s="11"/>
      <c r="R61" s="11"/>
      <c r="S61" s="11"/>
      <c r="T61" s="13">
        <f t="shared" si="6"/>
        <v>22194</v>
      </c>
    </row>
    <row r="62" spans="1:20" x14ac:dyDescent="0.25">
      <c r="A62" s="6">
        <v>9</v>
      </c>
      <c r="B62" s="7" t="s">
        <v>117</v>
      </c>
      <c r="C62" s="8" t="s">
        <v>27</v>
      </c>
      <c r="D62" s="8" t="s">
        <v>47</v>
      </c>
      <c r="E62" s="15" t="s">
        <v>118</v>
      </c>
      <c r="F62" s="9" t="s">
        <v>30</v>
      </c>
      <c r="G62" s="15">
        <v>2018</v>
      </c>
      <c r="H62" s="10">
        <v>22194</v>
      </c>
      <c r="I62" s="11"/>
      <c r="J62" s="11"/>
      <c r="K62" s="11"/>
      <c r="L62" s="11"/>
      <c r="M62" s="11"/>
      <c r="N62" s="12"/>
      <c r="O62" s="11"/>
      <c r="P62" s="11"/>
      <c r="Q62" s="11"/>
      <c r="R62" s="11"/>
      <c r="S62" s="11"/>
      <c r="T62" s="13">
        <f t="shared" si="6"/>
        <v>22194</v>
      </c>
    </row>
    <row r="63" spans="1:20" x14ac:dyDescent="0.25">
      <c r="A63" s="6">
        <v>10</v>
      </c>
      <c r="B63" s="7" t="s">
        <v>119</v>
      </c>
      <c r="C63" s="8" t="s">
        <v>27</v>
      </c>
      <c r="D63" s="8" t="s">
        <v>47</v>
      </c>
      <c r="E63" s="15" t="s">
        <v>120</v>
      </c>
      <c r="F63" s="9" t="s">
        <v>30</v>
      </c>
      <c r="G63" s="15">
        <v>2018</v>
      </c>
      <c r="H63" s="10">
        <v>22194</v>
      </c>
      <c r="I63" s="11"/>
      <c r="J63" s="11"/>
      <c r="K63" s="11"/>
      <c r="L63" s="11"/>
      <c r="M63" s="11"/>
      <c r="N63" s="12"/>
      <c r="O63" s="11"/>
      <c r="P63" s="11"/>
      <c r="Q63" s="11"/>
      <c r="R63" s="11"/>
      <c r="S63" s="11"/>
      <c r="T63" s="13">
        <f t="shared" si="6"/>
        <v>22194</v>
      </c>
    </row>
    <row r="64" spans="1:20" x14ac:dyDescent="0.25">
      <c r="A64" s="6">
        <v>11</v>
      </c>
      <c r="B64" s="7" t="s">
        <v>121</v>
      </c>
      <c r="C64" s="8" t="s">
        <v>27</v>
      </c>
      <c r="D64" s="8" t="s">
        <v>47</v>
      </c>
      <c r="E64" s="15" t="s">
        <v>122</v>
      </c>
      <c r="F64" s="15" t="s">
        <v>56</v>
      </c>
      <c r="G64" s="15">
        <v>2013</v>
      </c>
      <c r="H64" s="10">
        <v>38080</v>
      </c>
      <c r="I64" s="11"/>
      <c r="J64" s="11"/>
      <c r="K64" s="11"/>
      <c r="L64" s="11"/>
      <c r="M64" s="11"/>
      <c r="N64" s="12"/>
      <c r="O64" s="11"/>
      <c r="P64" s="11"/>
      <c r="Q64" s="11"/>
      <c r="R64" s="11"/>
      <c r="S64" s="11"/>
      <c r="T64" s="13">
        <f t="shared" si="6"/>
        <v>38080</v>
      </c>
    </row>
    <row r="65" spans="1:20" x14ac:dyDescent="0.25">
      <c r="A65" s="6">
        <v>12</v>
      </c>
      <c r="B65" s="7" t="s">
        <v>123</v>
      </c>
      <c r="C65" s="8" t="s">
        <v>27</v>
      </c>
      <c r="D65" s="8" t="s">
        <v>47</v>
      </c>
      <c r="E65" s="14" t="s">
        <v>124</v>
      </c>
      <c r="F65" s="15" t="s">
        <v>56</v>
      </c>
      <c r="G65" s="14">
        <v>2005</v>
      </c>
      <c r="H65" s="10">
        <v>38080</v>
      </c>
      <c r="I65" s="11"/>
      <c r="J65" s="11"/>
      <c r="K65" s="11"/>
      <c r="L65" s="11"/>
      <c r="M65" s="11"/>
      <c r="N65" s="12"/>
      <c r="O65" s="11"/>
      <c r="P65" s="11"/>
      <c r="Q65" s="11"/>
      <c r="R65" s="11"/>
      <c r="S65" s="11"/>
      <c r="T65" s="13">
        <f t="shared" si="6"/>
        <v>38080</v>
      </c>
    </row>
    <row r="66" spans="1:20" x14ac:dyDescent="0.25">
      <c r="A66" s="6">
        <v>13</v>
      </c>
      <c r="B66" s="7" t="s">
        <v>125</v>
      </c>
      <c r="C66" s="8" t="s">
        <v>27</v>
      </c>
      <c r="D66" s="8" t="s">
        <v>47</v>
      </c>
      <c r="E66" s="15" t="s">
        <v>126</v>
      </c>
      <c r="F66" s="9" t="s">
        <v>30</v>
      </c>
      <c r="G66" s="15">
        <v>2018</v>
      </c>
      <c r="H66" s="10">
        <v>22194</v>
      </c>
      <c r="I66" s="11"/>
      <c r="J66" s="11"/>
      <c r="K66" s="11"/>
      <c r="L66" s="11"/>
      <c r="M66" s="11"/>
      <c r="N66" s="12"/>
      <c r="O66" s="11"/>
      <c r="P66" s="11"/>
      <c r="Q66" s="11"/>
      <c r="R66" s="11"/>
      <c r="S66" s="11"/>
      <c r="T66" s="13">
        <f t="shared" si="6"/>
        <v>22194</v>
      </c>
    </row>
    <row r="67" spans="1:20" x14ac:dyDescent="0.25">
      <c r="A67" s="6">
        <v>14</v>
      </c>
      <c r="B67" s="7" t="s">
        <v>127</v>
      </c>
      <c r="C67" s="8" t="s">
        <v>27</v>
      </c>
      <c r="D67" s="8" t="s">
        <v>100</v>
      </c>
      <c r="E67" s="15" t="s">
        <v>128</v>
      </c>
      <c r="F67" s="9" t="s">
        <v>30</v>
      </c>
      <c r="G67" s="15">
        <v>2013</v>
      </c>
      <c r="H67" s="10">
        <v>24413</v>
      </c>
      <c r="I67" s="11"/>
      <c r="J67" s="11"/>
      <c r="K67" s="11"/>
      <c r="L67" s="11"/>
      <c r="M67" s="11"/>
      <c r="N67" s="12"/>
      <c r="O67" s="11"/>
      <c r="P67" s="11"/>
      <c r="Q67" s="11"/>
      <c r="R67" s="11"/>
      <c r="S67" s="11"/>
      <c r="T67" s="13">
        <f t="shared" si="6"/>
        <v>24413</v>
      </c>
    </row>
    <row r="68" spans="1:20" x14ac:dyDescent="0.25">
      <c r="A68" s="6">
        <v>15</v>
      </c>
      <c r="B68" s="7" t="s">
        <v>107</v>
      </c>
      <c r="C68" s="8" t="s">
        <v>27</v>
      </c>
      <c r="D68" s="8" t="s">
        <v>74</v>
      </c>
      <c r="E68" s="15"/>
      <c r="F68" s="9" t="s">
        <v>30</v>
      </c>
      <c r="G68" s="15">
        <v>2023</v>
      </c>
      <c r="H68" s="10">
        <v>22194</v>
      </c>
      <c r="I68" s="11"/>
      <c r="J68" s="11"/>
      <c r="K68" s="11"/>
      <c r="L68" s="11"/>
      <c r="M68" s="11"/>
      <c r="N68" s="12"/>
      <c r="O68" s="11"/>
      <c r="P68" s="11"/>
      <c r="Q68" s="11"/>
      <c r="R68" s="11"/>
      <c r="S68" s="11"/>
      <c r="T68" s="13">
        <f t="shared" si="6"/>
        <v>22194</v>
      </c>
    </row>
    <row r="69" spans="1:20" x14ac:dyDescent="0.25">
      <c r="A69" s="44" t="s">
        <v>75</v>
      </c>
      <c r="B69" s="45"/>
      <c r="C69" s="8"/>
      <c r="D69" s="17"/>
      <c r="E69" s="17"/>
      <c r="F69" s="17"/>
      <c r="G69" s="17"/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</row>
    <row r="70" spans="1:20" x14ac:dyDescent="0.25">
      <c r="A70" s="41" t="s">
        <v>76</v>
      </c>
      <c r="B70" s="41"/>
      <c r="C70" s="13"/>
      <c r="D70" s="13"/>
      <c r="E70" s="13"/>
      <c r="F70" s="13"/>
      <c r="G70" s="13"/>
      <c r="H70" s="13">
        <f>SUM(H54:H68)</f>
        <v>391663</v>
      </c>
      <c r="I70" s="13">
        <f t="shared" ref="I70:S70" si="7">SUM(I54:I67)</f>
        <v>0</v>
      </c>
      <c r="J70" s="13">
        <f t="shared" si="7"/>
        <v>0</v>
      </c>
      <c r="K70" s="13">
        <f t="shared" si="7"/>
        <v>0</v>
      </c>
      <c r="L70" s="13">
        <f t="shared" si="7"/>
        <v>0</v>
      </c>
      <c r="M70" s="13">
        <f t="shared" si="7"/>
        <v>0</v>
      </c>
      <c r="N70" s="13">
        <f t="shared" si="7"/>
        <v>0</v>
      </c>
      <c r="O70" s="13">
        <f t="shared" si="7"/>
        <v>0</v>
      </c>
      <c r="P70" s="13">
        <f t="shared" si="7"/>
        <v>0</v>
      </c>
      <c r="Q70" s="13">
        <f t="shared" si="7"/>
        <v>0</v>
      </c>
      <c r="R70" s="13">
        <f t="shared" si="7"/>
        <v>0</v>
      </c>
      <c r="S70" s="13">
        <f t="shared" si="7"/>
        <v>0</v>
      </c>
      <c r="T70" s="18">
        <f>SUM(T54:T68)</f>
        <v>391663</v>
      </c>
    </row>
    <row r="71" spans="1:20" x14ac:dyDescent="0.25">
      <c r="A71" s="42" t="s">
        <v>77</v>
      </c>
      <c r="B71" s="43"/>
      <c r="C71" s="19"/>
      <c r="D71" s="19"/>
      <c r="E71" s="19"/>
      <c r="F71" s="19"/>
      <c r="G71" s="19"/>
      <c r="H71" s="20">
        <f>H70+H69</f>
        <v>391663</v>
      </c>
      <c r="I71" s="20">
        <f t="shared" ref="I71:T71" si="8">I70+I69</f>
        <v>0</v>
      </c>
      <c r="J71" s="20">
        <f t="shared" si="8"/>
        <v>0</v>
      </c>
      <c r="K71" s="20">
        <f t="shared" si="8"/>
        <v>0</v>
      </c>
      <c r="L71" s="20">
        <f t="shared" si="8"/>
        <v>0</v>
      </c>
      <c r="M71" s="20">
        <f t="shared" si="8"/>
        <v>0</v>
      </c>
      <c r="N71" s="20">
        <f t="shared" si="8"/>
        <v>0</v>
      </c>
      <c r="O71" s="20">
        <f t="shared" si="8"/>
        <v>0</v>
      </c>
      <c r="P71" s="20">
        <f t="shared" si="8"/>
        <v>0</v>
      </c>
      <c r="Q71" s="20">
        <f t="shared" si="8"/>
        <v>0</v>
      </c>
      <c r="R71" s="20">
        <f t="shared" si="8"/>
        <v>0</v>
      </c>
      <c r="S71" s="20">
        <f t="shared" si="8"/>
        <v>0</v>
      </c>
      <c r="T71" s="21">
        <f t="shared" si="8"/>
        <v>391663</v>
      </c>
    </row>
    <row r="72" spans="1:20" x14ac:dyDescent="0.25">
      <c r="A72" s="48" t="s">
        <v>129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</row>
    <row r="73" spans="1:20" x14ac:dyDescent="0.25">
      <c r="A73" s="6">
        <v>1</v>
      </c>
      <c r="B73" s="7" t="s">
        <v>103</v>
      </c>
      <c r="C73" s="8" t="s">
        <v>27</v>
      </c>
      <c r="D73" s="8" t="s">
        <v>28</v>
      </c>
      <c r="E73" s="9" t="s">
        <v>130</v>
      </c>
      <c r="F73" s="9" t="s">
        <v>30</v>
      </c>
      <c r="G73" s="9">
        <v>2015</v>
      </c>
      <c r="H73" s="10">
        <v>18265</v>
      </c>
      <c r="I73" s="11"/>
      <c r="J73" s="11"/>
      <c r="K73" s="11"/>
      <c r="L73" s="11"/>
      <c r="M73" s="11"/>
      <c r="N73" s="12"/>
      <c r="O73" s="11"/>
      <c r="P73" s="11"/>
      <c r="Q73" s="11"/>
      <c r="R73" s="11"/>
      <c r="S73" s="11"/>
      <c r="T73" s="13">
        <f>H73+I73+J73+K73+L73+M73+N73+O73+P73+Q73+R73+S73</f>
        <v>18265</v>
      </c>
    </row>
    <row r="74" spans="1:20" x14ac:dyDescent="0.25">
      <c r="A74" s="6">
        <v>2</v>
      </c>
      <c r="B74" s="7" t="s">
        <v>131</v>
      </c>
      <c r="C74" s="8" t="s">
        <v>27</v>
      </c>
      <c r="D74" s="8" t="s">
        <v>28</v>
      </c>
      <c r="E74" s="9" t="s">
        <v>132</v>
      </c>
      <c r="F74" s="9" t="s">
        <v>30</v>
      </c>
      <c r="G74" s="9">
        <v>2011</v>
      </c>
      <c r="H74" s="10">
        <v>18265</v>
      </c>
      <c r="I74" s="11"/>
      <c r="J74" s="11"/>
      <c r="K74" s="11"/>
      <c r="L74" s="11"/>
      <c r="M74" s="11"/>
      <c r="N74" s="12"/>
      <c r="O74" s="11"/>
      <c r="P74" s="11"/>
      <c r="Q74" s="11"/>
      <c r="R74" s="11"/>
      <c r="S74" s="11"/>
      <c r="T74" s="13">
        <f t="shared" ref="T74:T90" si="9">H74+I74+J74+K74+L74+M74+N74+O74+P74+Q74+R74+S74</f>
        <v>18265</v>
      </c>
    </row>
    <row r="75" spans="1:20" x14ac:dyDescent="0.25">
      <c r="A75" s="6">
        <v>3</v>
      </c>
      <c r="B75" s="7" t="s">
        <v>133</v>
      </c>
      <c r="C75" s="8" t="s">
        <v>27</v>
      </c>
      <c r="D75" s="8" t="s">
        <v>28</v>
      </c>
      <c r="E75" s="9" t="s">
        <v>134</v>
      </c>
      <c r="F75" s="9" t="s">
        <v>30</v>
      </c>
      <c r="G75" s="9">
        <v>2015</v>
      </c>
      <c r="H75" s="10">
        <v>18265</v>
      </c>
      <c r="I75" s="11"/>
      <c r="J75" s="11"/>
      <c r="K75" s="11"/>
      <c r="L75" s="11"/>
      <c r="M75" s="11"/>
      <c r="N75" s="12"/>
      <c r="O75" s="11"/>
      <c r="P75" s="11"/>
      <c r="Q75" s="11"/>
      <c r="R75" s="11"/>
      <c r="S75" s="11"/>
      <c r="T75" s="13">
        <f t="shared" si="9"/>
        <v>18265</v>
      </c>
    </row>
    <row r="76" spans="1:20" x14ac:dyDescent="0.25">
      <c r="A76" s="6">
        <v>4</v>
      </c>
      <c r="B76" s="7" t="s">
        <v>135</v>
      </c>
      <c r="C76" s="8" t="s">
        <v>27</v>
      </c>
      <c r="D76" s="8" t="s">
        <v>28</v>
      </c>
      <c r="E76" s="14" t="s">
        <v>136</v>
      </c>
      <c r="F76" s="9" t="s">
        <v>30</v>
      </c>
      <c r="G76" s="14">
        <v>2011</v>
      </c>
      <c r="H76" s="10">
        <v>18265</v>
      </c>
      <c r="I76" s="11"/>
      <c r="J76" s="11"/>
      <c r="K76" s="11"/>
      <c r="L76" s="11"/>
      <c r="M76" s="11"/>
      <c r="N76" s="12"/>
      <c r="O76" s="11"/>
      <c r="P76" s="11"/>
      <c r="Q76" s="11"/>
      <c r="R76" s="11"/>
      <c r="S76" s="11"/>
      <c r="T76" s="13">
        <f t="shared" si="9"/>
        <v>18265</v>
      </c>
    </row>
    <row r="77" spans="1:20" x14ac:dyDescent="0.25">
      <c r="A77" s="6">
        <v>5</v>
      </c>
      <c r="B77" s="7" t="s">
        <v>137</v>
      </c>
      <c r="C77" s="8" t="s">
        <v>27</v>
      </c>
      <c r="D77" s="8" t="s">
        <v>28</v>
      </c>
      <c r="E77" s="9" t="s">
        <v>138</v>
      </c>
      <c r="F77" s="9" t="s">
        <v>30</v>
      </c>
      <c r="G77" s="9">
        <v>2015</v>
      </c>
      <c r="H77" s="10">
        <v>18265</v>
      </c>
      <c r="I77" s="11"/>
      <c r="J77" s="11"/>
      <c r="K77" s="11"/>
      <c r="L77" s="11"/>
      <c r="M77" s="11"/>
      <c r="N77" s="12"/>
      <c r="O77" s="11"/>
      <c r="P77" s="11"/>
      <c r="Q77" s="11"/>
      <c r="R77" s="11"/>
      <c r="S77" s="11"/>
      <c r="T77" s="13">
        <f t="shared" si="9"/>
        <v>18265</v>
      </c>
    </row>
    <row r="78" spans="1:20" x14ac:dyDescent="0.25">
      <c r="A78" s="6">
        <v>6</v>
      </c>
      <c r="B78" s="7" t="s">
        <v>139</v>
      </c>
      <c r="C78" s="8" t="s">
        <v>27</v>
      </c>
      <c r="D78" s="8" t="s">
        <v>28</v>
      </c>
      <c r="E78" s="15" t="s">
        <v>140</v>
      </c>
      <c r="F78" s="9" t="s">
        <v>30</v>
      </c>
      <c r="G78" s="15">
        <v>2011</v>
      </c>
      <c r="H78" s="10">
        <v>18265</v>
      </c>
      <c r="I78" s="11"/>
      <c r="J78" s="11"/>
      <c r="K78" s="11"/>
      <c r="L78" s="11"/>
      <c r="M78" s="11"/>
      <c r="N78" s="12"/>
      <c r="O78" s="11"/>
      <c r="P78" s="11"/>
      <c r="Q78" s="11"/>
      <c r="R78" s="11"/>
      <c r="S78" s="11"/>
      <c r="T78" s="13">
        <f t="shared" si="9"/>
        <v>18265</v>
      </c>
    </row>
    <row r="79" spans="1:20" x14ac:dyDescent="0.25">
      <c r="A79" s="6">
        <v>7</v>
      </c>
      <c r="B79" s="7" t="s">
        <v>141</v>
      </c>
      <c r="C79" s="8" t="s">
        <v>27</v>
      </c>
      <c r="D79" s="8" t="s">
        <v>47</v>
      </c>
      <c r="E79" s="15" t="s">
        <v>142</v>
      </c>
      <c r="F79" s="15" t="s">
        <v>56</v>
      </c>
      <c r="G79" s="15">
        <v>2017</v>
      </c>
      <c r="H79" s="10">
        <v>25900</v>
      </c>
      <c r="I79" s="11"/>
      <c r="J79" s="11"/>
      <c r="K79" s="11"/>
      <c r="L79" s="11"/>
      <c r="M79" s="11"/>
      <c r="N79" s="12"/>
      <c r="O79" s="11"/>
      <c r="P79" s="11"/>
      <c r="Q79" s="11"/>
      <c r="R79" s="11"/>
      <c r="S79" s="11"/>
      <c r="T79" s="13">
        <f t="shared" si="9"/>
        <v>25900</v>
      </c>
    </row>
    <row r="80" spans="1:20" x14ac:dyDescent="0.25">
      <c r="A80" s="6">
        <v>8</v>
      </c>
      <c r="B80" s="7" t="s">
        <v>143</v>
      </c>
      <c r="C80" s="8" t="s">
        <v>27</v>
      </c>
      <c r="D80" s="8" t="s">
        <v>47</v>
      </c>
      <c r="E80" s="15" t="s">
        <v>144</v>
      </c>
      <c r="F80" s="9" t="s">
        <v>30</v>
      </c>
      <c r="G80" s="15">
        <v>2019</v>
      </c>
      <c r="H80" s="10">
        <v>16604</v>
      </c>
      <c r="I80" s="11"/>
      <c r="J80" s="11"/>
      <c r="K80" s="11"/>
      <c r="L80" s="11"/>
      <c r="M80" s="11"/>
      <c r="N80" s="12"/>
      <c r="O80" s="11"/>
      <c r="P80" s="11"/>
      <c r="Q80" s="11"/>
      <c r="R80" s="11"/>
      <c r="S80" s="11"/>
      <c r="T80" s="13">
        <f t="shared" si="9"/>
        <v>16604</v>
      </c>
    </row>
    <row r="81" spans="1:20" s="16" customFormat="1" x14ac:dyDescent="0.25">
      <c r="A81" s="6">
        <v>9</v>
      </c>
      <c r="B81" s="7" t="s">
        <v>135</v>
      </c>
      <c r="C81" s="8" t="s">
        <v>27</v>
      </c>
      <c r="D81" s="8" t="s">
        <v>47</v>
      </c>
      <c r="E81" s="15" t="s">
        <v>145</v>
      </c>
      <c r="F81" s="15" t="s">
        <v>56</v>
      </c>
      <c r="G81" s="15">
        <v>2017</v>
      </c>
      <c r="H81" s="10">
        <v>25900</v>
      </c>
      <c r="I81" s="11"/>
      <c r="J81" s="11"/>
      <c r="K81" s="11"/>
      <c r="L81" s="11"/>
      <c r="M81" s="11"/>
      <c r="N81" s="12"/>
      <c r="O81" s="11"/>
      <c r="P81" s="11"/>
      <c r="Q81" s="11"/>
      <c r="R81" s="11"/>
      <c r="S81" s="11"/>
      <c r="T81" s="13">
        <f t="shared" si="9"/>
        <v>25900</v>
      </c>
    </row>
    <row r="82" spans="1:20" x14ac:dyDescent="0.25">
      <c r="A82" s="6">
        <v>10</v>
      </c>
      <c r="B82" s="7" t="s">
        <v>137</v>
      </c>
      <c r="C82" s="8" t="s">
        <v>27</v>
      </c>
      <c r="D82" s="8" t="s">
        <v>47</v>
      </c>
      <c r="E82" s="15" t="s">
        <v>146</v>
      </c>
      <c r="F82" s="9" t="s">
        <v>30</v>
      </c>
      <c r="G82" s="15">
        <v>2019</v>
      </c>
      <c r="H82" s="10">
        <v>16604</v>
      </c>
      <c r="I82" s="11"/>
      <c r="J82" s="11"/>
      <c r="K82" s="11"/>
      <c r="L82" s="11"/>
      <c r="M82" s="11"/>
      <c r="N82" s="12"/>
      <c r="O82" s="11"/>
      <c r="P82" s="11"/>
      <c r="Q82" s="11"/>
      <c r="R82" s="11"/>
      <c r="S82" s="11"/>
      <c r="T82" s="13">
        <f t="shared" si="9"/>
        <v>16604</v>
      </c>
    </row>
    <row r="83" spans="1:20" x14ac:dyDescent="0.25">
      <c r="A83" s="6">
        <v>11</v>
      </c>
      <c r="B83" s="7" t="s">
        <v>147</v>
      </c>
      <c r="C83" s="8" t="s">
        <v>27</v>
      </c>
      <c r="D83" s="8" t="s">
        <v>47</v>
      </c>
      <c r="E83" s="15" t="s">
        <v>148</v>
      </c>
      <c r="F83" s="15" t="s">
        <v>56</v>
      </c>
      <c r="G83" s="15">
        <v>2011</v>
      </c>
      <c r="H83" s="10">
        <v>28490</v>
      </c>
      <c r="I83" s="11"/>
      <c r="J83" s="11"/>
      <c r="K83" s="11"/>
      <c r="L83" s="11"/>
      <c r="M83" s="11"/>
      <c r="N83" s="12"/>
      <c r="O83" s="11"/>
      <c r="P83" s="11"/>
      <c r="Q83" s="11"/>
      <c r="R83" s="11"/>
      <c r="S83" s="11"/>
      <c r="T83" s="13">
        <f t="shared" si="9"/>
        <v>28490</v>
      </c>
    </row>
    <row r="84" spans="1:20" x14ac:dyDescent="0.25">
      <c r="A84" s="6">
        <v>12</v>
      </c>
      <c r="B84" s="7" t="s">
        <v>141</v>
      </c>
      <c r="C84" s="8" t="s">
        <v>27</v>
      </c>
      <c r="D84" s="8" t="s">
        <v>149</v>
      </c>
      <c r="E84" s="14" t="s">
        <v>150</v>
      </c>
      <c r="F84" s="9" t="s">
        <v>30</v>
      </c>
      <c r="G84" s="14">
        <v>2013</v>
      </c>
      <c r="H84" s="10">
        <v>18265</v>
      </c>
      <c r="I84" s="11"/>
      <c r="J84" s="11"/>
      <c r="K84" s="11"/>
      <c r="L84" s="11"/>
      <c r="M84" s="11"/>
      <c r="N84" s="12"/>
      <c r="O84" s="11"/>
      <c r="P84" s="11"/>
      <c r="Q84" s="11"/>
      <c r="R84" s="11"/>
      <c r="S84" s="11"/>
      <c r="T84" s="13">
        <f t="shared" si="9"/>
        <v>18265</v>
      </c>
    </row>
    <row r="85" spans="1:20" x14ac:dyDescent="0.25">
      <c r="A85" s="6">
        <v>13</v>
      </c>
      <c r="B85" s="7" t="s">
        <v>151</v>
      </c>
      <c r="C85" s="8" t="s">
        <v>27</v>
      </c>
      <c r="D85" s="8" t="s">
        <v>149</v>
      </c>
      <c r="E85" s="15" t="s">
        <v>152</v>
      </c>
      <c r="F85" s="9" t="s">
        <v>30</v>
      </c>
      <c r="G85" s="15">
        <v>2013</v>
      </c>
      <c r="H85" s="10">
        <v>18265</v>
      </c>
      <c r="I85" s="11"/>
      <c r="J85" s="11"/>
      <c r="K85" s="11"/>
      <c r="L85" s="11"/>
      <c r="M85" s="11"/>
      <c r="N85" s="12"/>
      <c r="O85" s="11"/>
      <c r="P85" s="11"/>
      <c r="Q85" s="11"/>
      <c r="R85" s="11"/>
      <c r="S85" s="11"/>
      <c r="T85" s="13">
        <f t="shared" si="9"/>
        <v>18265</v>
      </c>
    </row>
    <row r="86" spans="1:20" x14ac:dyDescent="0.25">
      <c r="A86" s="6">
        <v>14</v>
      </c>
      <c r="B86" s="7" t="s">
        <v>153</v>
      </c>
      <c r="C86" s="8" t="s">
        <v>27</v>
      </c>
      <c r="D86" s="8" t="s">
        <v>50</v>
      </c>
      <c r="E86" s="15" t="s">
        <v>154</v>
      </c>
      <c r="F86" s="9" t="s">
        <v>30</v>
      </c>
      <c r="G86" s="15">
        <v>2013</v>
      </c>
      <c r="H86" s="10">
        <v>18265</v>
      </c>
      <c r="I86" s="11"/>
      <c r="J86" s="11"/>
      <c r="K86" s="11"/>
      <c r="L86" s="11"/>
      <c r="M86" s="11"/>
      <c r="N86" s="12"/>
      <c r="O86" s="11"/>
      <c r="P86" s="11"/>
      <c r="Q86" s="11"/>
      <c r="R86" s="11"/>
      <c r="S86" s="11"/>
      <c r="T86" s="13">
        <f t="shared" si="9"/>
        <v>18265</v>
      </c>
    </row>
    <row r="87" spans="1:20" x14ac:dyDescent="0.25">
      <c r="A87" s="6">
        <v>15</v>
      </c>
      <c r="B87" s="7" t="s">
        <v>155</v>
      </c>
      <c r="C87" s="8" t="s">
        <v>27</v>
      </c>
      <c r="D87" s="8" t="s">
        <v>50</v>
      </c>
      <c r="E87" s="14" t="s">
        <v>156</v>
      </c>
      <c r="F87" s="9" t="s">
        <v>30</v>
      </c>
      <c r="G87" s="14">
        <v>2013</v>
      </c>
      <c r="H87" s="10">
        <v>18265</v>
      </c>
      <c r="I87" s="11"/>
      <c r="J87" s="11"/>
      <c r="K87" s="11"/>
      <c r="L87" s="11"/>
      <c r="M87" s="11"/>
      <c r="N87" s="12"/>
      <c r="O87" s="11"/>
      <c r="P87" s="11"/>
      <c r="Q87" s="11"/>
      <c r="R87" s="11"/>
      <c r="S87" s="11"/>
      <c r="T87" s="13">
        <f t="shared" si="9"/>
        <v>18265</v>
      </c>
    </row>
    <row r="88" spans="1:20" x14ac:dyDescent="0.25">
      <c r="A88" s="6">
        <v>16</v>
      </c>
      <c r="B88" s="7" t="s">
        <v>157</v>
      </c>
      <c r="C88" s="8" t="s">
        <v>27</v>
      </c>
      <c r="D88" s="8" t="s">
        <v>47</v>
      </c>
      <c r="E88" s="15" t="s">
        <v>158</v>
      </c>
      <c r="F88" s="15" t="s">
        <v>56</v>
      </c>
      <c r="G88" s="15">
        <v>2011</v>
      </c>
      <c r="H88" s="10">
        <v>28490</v>
      </c>
      <c r="I88" s="11"/>
      <c r="J88" s="11"/>
      <c r="K88" s="11"/>
      <c r="L88" s="11"/>
      <c r="M88" s="11"/>
      <c r="N88" s="12"/>
      <c r="O88" s="11"/>
      <c r="P88" s="11"/>
      <c r="Q88" s="11"/>
      <c r="R88" s="11"/>
      <c r="S88" s="11"/>
      <c r="T88" s="13">
        <f t="shared" si="9"/>
        <v>28490</v>
      </c>
    </row>
    <row r="89" spans="1:20" x14ac:dyDescent="0.25">
      <c r="A89" s="6">
        <v>17</v>
      </c>
      <c r="B89" s="7" t="s">
        <v>141</v>
      </c>
      <c r="C89" s="8" t="s">
        <v>27</v>
      </c>
      <c r="D89" s="8" t="s">
        <v>159</v>
      </c>
      <c r="E89" s="15" t="s">
        <v>160</v>
      </c>
      <c r="F89" s="9" t="s">
        <v>30</v>
      </c>
      <c r="G89" s="15">
        <v>2006</v>
      </c>
      <c r="H89" s="10">
        <v>18265</v>
      </c>
      <c r="I89" s="11"/>
      <c r="J89" s="11"/>
      <c r="K89" s="11"/>
      <c r="L89" s="11"/>
      <c r="M89" s="11"/>
      <c r="N89" s="12"/>
      <c r="O89" s="11"/>
      <c r="P89" s="11"/>
      <c r="Q89" s="11"/>
      <c r="R89" s="11"/>
      <c r="S89" s="11"/>
      <c r="T89" s="13">
        <f t="shared" si="9"/>
        <v>18265</v>
      </c>
    </row>
    <row r="90" spans="1:20" x14ac:dyDescent="0.25">
      <c r="A90" s="6">
        <v>18</v>
      </c>
      <c r="B90" s="7" t="s">
        <v>141</v>
      </c>
      <c r="C90" s="8" t="s">
        <v>27</v>
      </c>
      <c r="D90" s="8" t="s">
        <v>74</v>
      </c>
      <c r="E90" s="15"/>
      <c r="F90" s="9" t="s">
        <v>30</v>
      </c>
      <c r="G90" s="15">
        <v>2023</v>
      </c>
      <c r="H90" s="10">
        <v>16604</v>
      </c>
      <c r="I90" s="11"/>
      <c r="J90" s="11"/>
      <c r="K90" s="11"/>
      <c r="L90" s="11"/>
      <c r="M90" s="11"/>
      <c r="N90" s="12"/>
      <c r="O90" s="11"/>
      <c r="P90" s="11"/>
      <c r="Q90" s="11"/>
      <c r="R90" s="11"/>
      <c r="S90" s="11"/>
      <c r="T90" s="13">
        <f t="shared" si="9"/>
        <v>16604</v>
      </c>
    </row>
    <row r="91" spans="1:20" x14ac:dyDescent="0.25">
      <c r="A91" s="44" t="s">
        <v>75</v>
      </c>
      <c r="B91" s="45"/>
      <c r="C91" s="8"/>
      <c r="D91" s="17"/>
      <c r="E91" s="17"/>
      <c r="F91" s="17"/>
      <c r="G91" s="17"/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</row>
    <row r="92" spans="1:20" x14ac:dyDescent="0.25">
      <c r="A92" s="41" t="s">
        <v>76</v>
      </c>
      <c r="B92" s="41"/>
      <c r="C92" s="13"/>
      <c r="D92" s="13"/>
      <c r="E92" s="13"/>
      <c r="F92" s="13"/>
      <c r="G92" s="13"/>
      <c r="H92" s="13">
        <f>SUM(H73:H90)</f>
        <v>359507</v>
      </c>
      <c r="I92" s="13">
        <f t="shared" ref="I92:S92" si="10">SUM(I73:I89)</f>
        <v>0</v>
      </c>
      <c r="J92" s="13">
        <f t="shared" si="10"/>
        <v>0</v>
      </c>
      <c r="K92" s="13">
        <f t="shared" si="10"/>
        <v>0</v>
      </c>
      <c r="L92" s="13">
        <f t="shared" si="10"/>
        <v>0</v>
      </c>
      <c r="M92" s="13">
        <f t="shared" si="10"/>
        <v>0</v>
      </c>
      <c r="N92" s="13">
        <f t="shared" si="10"/>
        <v>0</v>
      </c>
      <c r="O92" s="13">
        <f t="shared" si="10"/>
        <v>0</v>
      </c>
      <c r="P92" s="13">
        <f t="shared" si="10"/>
        <v>0</v>
      </c>
      <c r="Q92" s="13">
        <f t="shared" si="10"/>
        <v>0</v>
      </c>
      <c r="R92" s="13">
        <f t="shared" si="10"/>
        <v>0</v>
      </c>
      <c r="S92" s="13">
        <f t="shared" si="10"/>
        <v>0</v>
      </c>
      <c r="T92" s="18">
        <f>SUM(T73:T90)</f>
        <v>359507</v>
      </c>
    </row>
    <row r="93" spans="1:20" x14ac:dyDescent="0.25">
      <c r="A93" s="42" t="s">
        <v>77</v>
      </c>
      <c r="B93" s="43"/>
      <c r="C93" s="19"/>
      <c r="D93" s="19"/>
      <c r="E93" s="19"/>
      <c r="F93" s="19"/>
      <c r="G93" s="19"/>
      <c r="H93" s="20">
        <f>H92+H91</f>
        <v>359507</v>
      </c>
      <c r="I93" s="20">
        <f t="shared" ref="I93:T93" si="11">I92+I91</f>
        <v>0</v>
      </c>
      <c r="J93" s="20">
        <f t="shared" si="11"/>
        <v>0</v>
      </c>
      <c r="K93" s="20">
        <f t="shared" si="11"/>
        <v>0</v>
      </c>
      <c r="L93" s="20">
        <f t="shared" si="11"/>
        <v>0</v>
      </c>
      <c r="M93" s="20">
        <f t="shared" si="11"/>
        <v>0</v>
      </c>
      <c r="N93" s="20">
        <f t="shared" si="11"/>
        <v>0</v>
      </c>
      <c r="O93" s="20">
        <f t="shared" si="11"/>
        <v>0</v>
      </c>
      <c r="P93" s="20">
        <f t="shared" si="11"/>
        <v>0</v>
      </c>
      <c r="Q93" s="20">
        <f t="shared" si="11"/>
        <v>0</v>
      </c>
      <c r="R93" s="20">
        <f t="shared" si="11"/>
        <v>0</v>
      </c>
      <c r="S93" s="20">
        <f t="shared" si="11"/>
        <v>0</v>
      </c>
      <c r="T93" s="21">
        <f t="shared" si="11"/>
        <v>359507</v>
      </c>
    </row>
    <row r="94" spans="1:20" x14ac:dyDescent="0.25">
      <c r="A94" s="48" t="s">
        <v>161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</row>
    <row r="95" spans="1:20" x14ac:dyDescent="0.25">
      <c r="A95" s="6">
        <v>1</v>
      </c>
      <c r="B95" s="7" t="s">
        <v>162</v>
      </c>
      <c r="C95" s="8" t="s">
        <v>27</v>
      </c>
      <c r="D95" s="8" t="s">
        <v>28</v>
      </c>
      <c r="E95" s="9" t="s">
        <v>163</v>
      </c>
      <c r="F95" s="9" t="s">
        <v>30</v>
      </c>
      <c r="G95" s="9">
        <v>2018</v>
      </c>
      <c r="H95" s="10">
        <v>16440</v>
      </c>
      <c r="I95" s="11"/>
      <c r="J95" s="11"/>
      <c r="K95" s="11"/>
      <c r="L95" s="11"/>
      <c r="M95" s="11"/>
      <c r="N95" s="12"/>
      <c r="O95" s="11"/>
      <c r="P95" s="11"/>
      <c r="Q95" s="11"/>
      <c r="R95" s="11"/>
      <c r="S95" s="11"/>
      <c r="T95" s="13">
        <f>H95+I95+J95+K95+L95+M95+N95+O95+P95+Q95+R95+S95</f>
        <v>16440</v>
      </c>
    </row>
    <row r="96" spans="1:20" x14ac:dyDescent="0.25">
      <c r="A96" s="6">
        <v>2</v>
      </c>
      <c r="B96" s="7" t="s">
        <v>164</v>
      </c>
      <c r="C96" s="8" t="s">
        <v>27</v>
      </c>
      <c r="D96" s="8" t="s">
        <v>28</v>
      </c>
      <c r="E96" s="9" t="s">
        <v>165</v>
      </c>
      <c r="F96" s="9" t="s">
        <v>30</v>
      </c>
      <c r="G96" s="9">
        <v>2011</v>
      </c>
      <c r="H96" s="10">
        <v>18084</v>
      </c>
      <c r="I96" s="11"/>
      <c r="J96" s="11"/>
      <c r="K96" s="11"/>
      <c r="L96" s="11"/>
      <c r="M96" s="11"/>
      <c r="N96" s="12"/>
      <c r="O96" s="11"/>
      <c r="P96" s="11"/>
      <c r="Q96" s="11"/>
      <c r="R96" s="11"/>
      <c r="S96" s="11"/>
      <c r="T96" s="13">
        <f t="shared" ref="T96:T104" si="12">H96+I96+J96+K96+L96+M96+N96+O96+P96+Q96+R96+S96</f>
        <v>18084</v>
      </c>
    </row>
    <row r="97" spans="1:20" x14ac:dyDescent="0.25">
      <c r="A97" s="6">
        <v>3</v>
      </c>
      <c r="B97" s="7" t="s">
        <v>166</v>
      </c>
      <c r="C97" s="8" t="s">
        <v>27</v>
      </c>
      <c r="D97" s="8" t="s">
        <v>50</v>
      </c>
      <c r="E97" s="9" t="s">
        <v>167</v>
      </c>
      <c r="F97" s="9" t="s">
        <v>30</v>
      </c>
      <c r="G97" s="9">
        <v>2013</v>
      </c>
      <c r="H97" s="10">
        <v>18084</v>
      </c>
      <c r="I97" s="11"/>
      <c r="J97" s="11"/>
      <c r="K97" s="11"/>
      <c r="L97" s="11"/>
      <c r="M97" s="11"/>
      <c r="N97" s="12"/>
      <c r="O97" s="11"/>
      <c r="P97" s="11"/>
      <c r="Q97" s="11"/>
      <c r="R97" s="11"/>
      <c r="S97" s="11"/>
      <c r="T97" s="13">
        <f t="shared" si="12"/>
        <v>18084</v>
      </c>
    </row>
    <row r="98" spans="1:20" x14ac:dyDescent="0.25">
      <c r="A98" s="6">
        <v>4</v>
      </c>
      <c r="B98" s="7" t="s">
        <v>168</v>
      </c>
      <c r="C98" s="8" t="s">
        <v>27</v>
      </c>
      <c r="D98" s="8" t="s">
        <v>47</v>
      </c>
      <c r="E98" s="14" t="s">
        <v>169</v>
      </c>
      <c r="F98" s="9" t="s">
        <v>56</v>
      </c>
      <c r="G98" s="14">
        <v>2017</v>
      </c>
      <c r="H98" s="10">
        <v>25643</v>
      </c>
      <c r="I98" s="11"/>
      <c r="J98" s="11"/>
      <c r="K98" s="11"/>
      <c r="L98" s="10"/>
      <c r="M98" s="11"/>
      <c r="N98" s="12"/>
      <c r="O98" s="11"/>
      <c r="P98" s="11"/>
      <c r="Q98" s="11"/>
      <c r="R98" s="11"/>
      <c r="S98" s="11"/>
      <c r="T98" s="13">
        <f t="shared" si="12"/>
        <v>25643</v>
      </c>
    </row>
    <row r="99" spans="1:20" x14ac:dyDescent="0.25">
      <c r="A99" s="6">
        <v>5</v>
      </c>
      <c r="B99" s="7" t="s">
        <v>170</v>
      </c>
      <c r="C99" s="8" t="s">
        <v>27</v>
      </c>
      <c r="D99" s="8" t="s">
        <v>47</v>
      </c>
      <c r="E99" s="9" t="s">
        <v>171</v>
      </c>
      <c r="F99" s="9" t="s">
        <v>56</v>
      </c>
      <c r="G99" s="9">
        <v>2011</v>
      </c>
      <c r="H99" s="10">
        <v>28207</v>
      </c>
      <c r="I99" s="11"/>
      <c r="J99" s="11"/>
      <c r="K99" s="11"/>
      <c r="L99" s="11"/>
      <c r="M99" s="11"/>
      <c r="N99" s="12"/>
      <c r="O99" s="11"/>
      <c r="P99" s="11"/>
      <c r="Q99" s="11"/>
      <c r="R99" s="11"/>
      <c r="S99" s="11"/>
      <c r="T99" s="13">
        <f t="shared" si="12"/>
        <v>28207</v>
      </c>
    </row>
    <row r="100" spans="1:20" x14ac:dyDescent="0.25">
      <c r="A100" s="6">
        <v>6</v>
      </c>
      <c r="B100" s="7" t="s">
        <v>164</v>
      </c>
      <c r="C100" s="8" t="s">
        <v>27</v>
      </c>
      <c r="D100" s="8" t="s">
        <v>47</v>
      </c>
      <c r="E100" s="15" t="s">
        <v>172</v>
      </c>
      <c r="F100" s="9" t="s">
        <v>56</v>
      </c>
      <c r="G100" s="15">
        <v>2011</v>
      </c>
      <c r="H100" s="10">
        <v>28207</v>
      </c>
      <c r="I100" s="11"/>
      <c r="J100" s="11"/>
      <c r="K100" s="11"/>
      <c r="L100" s="11"/>
      <c r="M100" s="11"/>
      <c r="N100" s="12"/>
      <c r="O100" s="11"/>
      <c r="P100" s="11"/>
      <c r="Q100" s="11"/>
      <c r="R100" s="11"/>
      <c r="S100" s="11"/>
      <c r="T100" s="13">
        <f t="shared" si="12"/>
        <v>28207</v>
      </c>
    </row>
    <row r="101" spans="1:20" x14ac:dyDescent="0.25">
      <c r="A101" s="6">
        <v>7</v>
      </c>
      <c r="B101" s="7" t="s">
        <v>168</v>
      </c>
      <c r="C101" s="8" t="s">
        <v>27</v>
      </c>
      <c r="D101" s="8" t="s">
        <v>47</v>
      </c>
      <c r="E101" s="15" t="s">
        <v>173</v>
      </c>
      <c r="F101" s="9" t="s">
        <v>30</v>
      </c>
      <c r="G101" s="15">
        <v>2018</v>
      </c>
      <c r="H101" s="10">
        <v>16440</v>
      </c>
      <c r="I101" s="11"/>
      <c r="J101" s="11"/>
      <c r="K101" s="11"/>
      <c r="L101" s="11"/>
      <c r="M101" s="11"/>
      <c r="N101" s="12"/>
      <c r="O101" s="11"/>
      <c r="P101" s="11"/>
      <c r="Q101" s="11"/>
      <c r="R101" s="11"/>
      <c r="S101" s="11"/>
      <c r="T101" s="13">
        <f t="shared" si="12"/>
        <v>16440</v>
      </c>
    </row>
    <row r="102" spans="1:20" x14ac:dyDescent="0.25">
      <c r="A102" s="6">
        <v>8</v>
      </c>
      <c r="B102" s="7" t="s">
        <v>174</v>
      </c>
      <c r="C102" s="8" t="s">
        <v>27</v>
      </c>
      <c r="D102" s="8" t="s">
        <v>47</v>
      </c>
      <c r="E102" s="15" t="s">
        <v>175</v>
      </c>
      <c r="F102" s="9" t="s">
        <v>30</v>
      </c>
      <c r="G102" s="15">
        <v>2018</v>
      </c>
      <c r="H102" s="10">
        <v>16440</v>
      </c>
      <c r="I102" s="11"/>
      <c r="J102" s="11"/>
      <c r="K102" s="11"/>
      <c r="L102" s="11"/>
      <c r="M102" s="11"/>
      <c r="N102" s="12"/>
      <c r="O102" s="11"/>
      <c r="P102" s="11"/>
      <c r="Q102" s="11"/>
      <c r="R102" s="11"/>
      <c r="S102" s="11"/>
      <c r="T102" s="13">
        <f t="shared" si="12"/>
        <v>16440</v>
      </c>
    </row>
    <row r="103" spans="1:20" x14ac:dyDescent="0.25">
      <c r="A103" s="6">
        <v>9</v>
      </c>
      <c r="B103" s="7" t="s">
        <v>176</v>
      </c>
      <c r="C103" s="8" t="s">
        <v>27</v>
      </c>
      <c r="D103" s="8" t="s">
        <v>50</v>
      </c>
      <c r="E103" s="15" t="s">
        <v>177</v>
      </c>
      <c r="F103" s="9" t="s">
        <v>30</v>
      </c>
      <c r="G103" s="15">
        <v>2018</v>
      </c>
      <c r="H103" s="10">
        <v>16440</v>
      </c>
      <c r="I103" s="11"/>
      <c r="J103" s="11"/>
      <c r="K103" s="11"/>
      <c r="L103" s="11"/>
      <c r="M103" s="11"/>
      <c r="N103" s="12"/>
      <c r="O103" s="11"/>
      <c r="P103" s="11"/>
      <c r="Q103" s="11"/>
      <c r="R103" s="11"/>
      <c r="S103" s="11"/>
      <c r="T103" s="13">
        <f t="shared" si="12"/>
        <v>16440</v>
      </c>
    </row>
    <row r="104" spans="1:20" x14ac:dyDescent="0.25">
      <c r="A104" s="6">
        <v>10</v>
      </c>
      <c r="B104" s="7" t="s">
        <v>168</v>
      </c>
      <c r="C104" s="8" t="s">
        <v>27</v>
      </c>
      <c r="D104" s="8" t="s">
        <v>74</v>
      </c>
      <c r="E104" s="15"/>
      <c r="F104" s="9" t="s">
        <v>30</v>
      </c>
      <c r="G104" s="15">
        <v>2023</v>
      </c>
      <c r="H104" s="10">
        <v>16440</v>
      </c>
      <c r="I104" s="11"/>
      <c r="J104" s="11"/>
      <c r="K104" s="11"/>
      <c r="L104" s="11"/>
      <c r="M104" s="11"/>
      <c r="N104" s="12"/>
      <c r="O104" s="11"/>
      <c r="P104" s="11"/>
      <c r="Q104" s="11"/>
      <c r="R104" s="11"/>
      <c r="S104" s="11"/>
      <c r="T104" s="13">
        <f t="shared" si="12"/>
        <v>16440</v>
      </c>
    </row>
    <row r="105" spans="1:20" x14ac:dyDescent="0.25">
      <c r="A105" s="44" t="s">
        <v>75</v>
      </c>
      <c r="B105" s="45"/>
      <c r="C105" s="8"/>
      <c r="D105" s="17"/>
      <c r="E105" s="17"/>
      <c r="F105" s="17"/>
      <c r="G105" s="17"/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</row>
    <row r="106" spans="1:20" x14ac:dyDescent="0.25">
      <c r="A106" s="41" t="s">
        <v>76</v>
      </c>
      <c r="B106" s="41"/>
      <c r="C106" s="13"/>
      <c r="D106" s="13"/>
      <c r="E106" s="13"/>
      <c r="F106" s="13"/>
      <c r="G106" s="13"/>
      <c r="H106" s="13">
        <f>SUM(H95:H104)</f>
        <v>200425</v>
      </c>
      <c r="I106" s="13">
        <f t="shared" ref="I106:S106" si="13">SUM(I95:I103)</f>
        <v>0</v>
      </c>
      <c r="J106" s="13">
        <f t="shared" si="13"/>
        <v>0</v>
      </c>
      <c r="K106" s="13">
        <f t="shared" si="13"/>
        <v>0</v>
      </c>
      <c r="L106" s="13">
        <f t="shared" si="13"/>
        <v>0</v>
      </c>
      <c r="M106" s="13">
        <f t="shared" si="13"/>
        <v>0</v>
      </c>
      <c r="N106" s="13">
        <f t="shared" si="13"/>
        <v>0</v>
      </c>
      <c r="O106" s="13">
        <f t="shared" si="13"/>
        <v>0</v>
      </c>
      <c r="P106" s="13">
        <f t="shared" si="13"/>
        <v>0</v>
      </c>
      <c r="Q106" s="13">
        <f t="shared" si="13"/>
        <v>0</v>
      </c>
      <c r="R106" s="13">
        <f t="shared" si="13"/>
        <v>0</v>
      </c>
      <c r="S106" s="13">
        <f t="shared" si="13"/>
        <v>0</v>
      </c>
      <c r="T106" s="18">
        <f>SUM(T95:T104)</f>
        <v>200425</v>
      </c>
    </row>
    <row r="107" spans="1:20" x14ac:dyDescent="0.25">
      <c r="A107" s="42" t="s">
        <v>77</v>
      </c>
      <c r="B107" s="43"/>
      <c r="C107" s="19"/>
      <c r="D107" s="19"/>
      <c r="E107" s="19"/>
      <c r="F107" s="19"/>
      <c r="G107" s="19"/>
      <c r="H107" s="20">
        <f>H106+H105</f>
        <v>200425</v>
      </c>
      <c r="I107" s="20">
        <f t="shared" ref="I107:T107" si="14">I106+I105</f>
        <v>0</v>
      </c>
      <c r="J107" s="20">
        <f t="shared" si="14"/>
        <v>0</v>
      </c>
      <c r="K107" s="20">
        <f t="shared" si="14"/>
        <v>0</v>
      </c>
      <c r="L107" s="20">
        <f t="shared" si="14"/>
        <v>0</v>
      </c>
      <c r="M107" s="20">
        <f t="shared" si="14"/>
        <v>0</v>
      </c>
      <c r="N107" s="20">
        <f t="shared" si="14"/>
        <v>0</v>
      </c>
      <c r="O107" s="20">
        <f t="shared" si="14"/>
        <v>0</v>
      </c>
      <c r="P107" s="20">
        <f t="shared" si="14"/>
        <v>0</v>
      </c>
      <c r="Q107" s="20">
        <f t="shared" si="14"/>
        <v>0</v>
      </c>
      <c r="R107" s="20">
        <f t="shared" si="14"/>
        <v>0</v>
      </c>
      <c r="S107" s="20">
        <f t="shared" si="14"/>
        <v>0</v>
      </c>
      <c r="T107" s="21">
        <f t="shared" si="14"/>
        <v>200425</v>
      </c>
    </row>
    <row r="108" spans="1:20" x14ac:dyDescent="0.25">
      <c r="A108" s="48" t="s">
        <v>178</v>
      </c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</row>
    <row r="109" spans="1:20" x14ac:dyDescent="0.25">
      <c r="A109" s="6">
        <v>1</v>
      </c>
      <c r="B109" s="7" t="s">
        <v>179</v>
      </c>
      <c r="C109" s="8" t="s">
        <v>27</v>
      </c>
      <c r="D109" s="8" t="s">
        <v>28</v>
      </c>
      <c r="E109" s="9" t="s">
        <v>180</v>
      </c>
      <c r="F109" s="9" t="s">
        <v>30</v>
      </c>
      <c r="G109" s="9">
        <v>2011</v>
      </c>
      <c r="H109" s="10">
        <v>35445</v>
      </c>
      <c r="I109" s="11"/>
      <c r="J109" s="11"/>
      <c r="K109" s="11"/>
      <c r="L109" s="11"/>
      <c r="M109" s="11"/>
      <c r="N109" s="12"/>
      <c r="O109" s="11"/>
      <c r="P109" s="11"/>
      <c r="Q109" s="11"/>
      <c r="R109" s="11"/>
      <c r="S109" s="11"/>
      <c r="T109" s="13">
        <f>H109+I109+J109+K109+L109+M109+N109+O109+P109+Q109+R109+S109</f>
        <v>35445</v>
      </c>
    </row>
    <row r="110" spans="1:20" x14ac:dyDescent="0.25">
      <c r="A110" s="6">
        <v>2</v>
      </c>
      <c r="B110" s="7" t="s">
        <v>103</v>
      </c>
      <c r="C110" s="8" t="s">
        <v>27</v>
      </c>
      <c r="D110" s="8" t="s">
        <v>28</v>
      </c>
      <c r="E110" s="9" t="s">
        <v>181</v>
      </c>
      <c r="F110" s="9" t="s">
        <v>30</v>
      </c>
      <c r="G110" s="9">
        <v>2016</v>
      </c>
      <c r="H110" s="10">
        <v>32222</v>
      </c>
      <c r="I110" s="11"/>
      <c r="J110" s="11"/>
      <c r="K110" s="11"/>
      <c r="L110" s="11"/>
      <c r="M110" s="11"/>
      <c r="N110" s="12"/>
      <c r="O110" s="11"/>
      <c r="P110" s="11"/>
      <c r="Q110" s="11"/>
      <c r="R110" s="11"/>
      <c r="S110" s="11"/>
      <c r="T110" s="13">
        <f t="shared" ref="T110:T123" si="15">H110+I110+J110+K110+L110+M110+N110+O110+P110+Q110+R110+S110</f>
        <v>32222</v>
      </c>
    </row>
    <row r="111" spans="1:20" x14ac:dyDescent="0.25">
      <c r="A111" s="6">
        <v>3</v>
      </c>
      <c r="B111" s="7" t="s">
        <v>182</v>
      </c>
      <c r="C111" s="8" t="s">
        <v>27</v>
      </c>
      <c r="D111" s="8" t="s">
        <v>28</v>
      </c>
      <c r="E111" s="9" t="s">
        <v>183</v>
      </c>
      <c r="F111" s="9" t="s">
        <v>30</v>
      </c>
      <c r="G111" s="9">
        <v>2016</v>
      </c>
      <c r="H111" s="10">
        <v>32222</v>
      </c>
      <c r="I111" s="11"/>
      <c r="J111" s="11"/>
      <c r="K111" s="11"/>
      <c r="L111" s="11"/>
      <c r="M111" s="11"/>
      <c r="N111" s="12"/>
      <c r="O111" s="11"/>
      <c r="P111" s="11"/>
      <c r="Q111" s="11"/>
      <c r="R111" s="11"/>
      <c r="S111" s="11"/>
      <c r="T111" s="13">
        <f t="shared" si="15"/>
        <v>32222</v>
      </c>
    </row>
    <row r="112" spans="1:20" x14ac:dyDescent="0.25">
      <c r="A112" s="6">
        <v>4</v>
      </c>
      <c r="B112" s="7" t="s">
        <v>184</v>
      </c>
      <c r="C112" s="8" t="s">
        <v>27</v>
      </c>
      <c r="D112" s="8" t="s">
        <v>28</v>
      </c>
      <c r="E112" s="14" t="s">
        <v>185</v>
      </c>
      <c r="F112" s="9" t="s">
        <v>30</v>
      </c>
      <c r="G112" s="14">
        <v>2011</v>
      </c>
      <c r="H112" s="10">
        <v>35445</v>
      </c>
      <c r="I112" s="11"/>
      <c r="J112" s="11"/>
      <c r="K112" s="11"/>
      <c r="L112" s="11"/>
      <c r="M112" s="11"/>
      <c r="N112" s="12"/>
      <c r="O112" s="11"/>
      <c r="P112" s="11"/>
      <c r="Q112" s="11"/>
      <c r="R112" s="11"/>
      <c r="S112" s="11"/>
      <c r="T112" s="13">
        <f t="shared" si="15"/>
        <v>35445</v>
      </c>
    </row>
    <row r="113" spans="1:20" x14ac:dyDescent="0.25">
      <c r="A113" s="6">
        <v>5</v>
      </c>
      <c r="B113" s="7" t="s">
        <v>186</v>
      </c>
      <c r="C113" s="8" t="s">
        <v>27</v>
      </c>
      <c r="D113" s="8" t="s">
        <v>187</v>
      </c>
      <c r="E113" s="9" t="s">
        <v>188</v>
      </c>
      <c r="F113" s="9" t="s">
        <v>30</v>
      </c>
      <c r="G113" s="9">
        <v>2006</v>
      </c>
      <c r="H113" s="10">
        <v>35445</v>
      </c>
      <c r="I113" s="11"/>
      <c r="J113" s="11"/>
      <c r="K113" s="11"/>
      <c r="L113" s="11"/>
      <c r="M113" s="11"/>
      <c r="N113" s="12"/>
      <c r="O113" s="11"/>
      <c r="P113" s="11"/>
      <c r="Q113" s="11"/>
      <c r="R113" s="11"/>
      <c r="S113" s="11"/>
      <c r="T113" s="13">
        <f t="shared" si="15"/>
        <v>35445</v>
      </c>
    </row>
    <row r="114" spans="1:20" x14ac:dyDescent="0.25">
      <c r="A114" s="6">
        <v>6</v>
      </c>
      <c r="B114" s="7" t="s">
        <v>189</v>
      </c>
      <c r="C114" s="8" t="s">
        <v>27</v>
      </c>
      <c r="D114" s="8" t="s">
        <v>190</v>
      </c>
      <c r="E114" s="15" t="s">
        <v>191</v>
      </c>
      <c r="F114" s="9" t="s">
        <v>30</v>
      </c>
      <c r="G114" s="15">
        <v>2005</v>
      </c>
      <c r="H114" s="10">
        <v>35445</v>
      </c>
      <c r="I114" s="11"/>
      <c r="J114" s="11"/>
      <c r="K114" s="11"/>
      <c r="L114" s="11"/>
      <c r="M114" s="11"/>
      <c r="N114" s="12"/>
      <c r="O114" s="11"/>
      <c r="P114" s="11"/>
      <c r="Q114" s="11"/>
      <c r="R114" s="11"/>
      <c r="S114" s="11"/>
      <c r="T114" s="13">
        <f t="shared" si="15"/>
        <v>35445</v>
      </c>
    </row>
    <row r="115" spans="1:20" x14ac:dyDescent="0.25">
      <c r="A115" s="6">
        <v>7</v>
      </c>
      <c r="B115" s="7" t="s">
        <v>184</v>
      </c>
      <c r="C115" s="8" t="s">
        <v>27</v>
      </c>
      <c r="D115" s="8" t="s">
        <v>47</v>
      </c>
      <c r="E115" s="15" t="s">
        <v>192</v>
      </c>
      <c r="F115" s="9" t="s">
        <v>30</v>
      </c>
      <c r="G115" s="15">
        <v>2018</v>
      </c>
      <c r="H115" s="10">
        <v>32222</v>
      </c>
      <c r="I115" s="11"/>
      <c r="J115" s="11"/>
      <c r="K115" s="11"/>
      <c r="L115" s="11"/>
      <c r="M115" s="11"/>
      <c r="N115" s="12"/>
      <c r="O115" s="11"/>
      <c r="P115" s="11"/>
      <c r="Q115" s="11"/>
      <c r="R115" s="11"/>
      <c r="S115" s="11"/>
      <c r="T115" s="13">
        <f t="shared" si="15"/>
        <v>32222</v>
      </c>
    </row>
    <row r="116" spans="1:20" x14ac:dyDescent="0.25">
      <c r="A116" s="6">
        <v>8</v>
      </c>
      <c r="B116" s="7" t="s">
        <v>193</v>
      </c>
      <c r="C116" s="8" t="s">
        <v>27</v>
      </c>
      <c r="D116" s="8" t="s">
        <v>47</v>
      </c>
      <c r="E116" s="15" t="s">
        <v>194</v>
      </c>
      <c r="F116" s="15" t="s">
        <v>56</v>
      </c>
      <c r="G116" s="15">
        <v>2011</v>
      </c>
      <c r="H116" s="10">
        <v>55287</v>
      </c>
      <c r="I116" s="11"/>
      <c r="J116" s="11"/>
      <c r="K116" s="11"/>
      <c r="L116" s="11"/>
      <c r="M116" s="11"/>
      <c r="N116" s="12"/>
      <c r="O116" s="11"/>
      <c r="P116" s="11"/>
      <c r="Q116" s="11"/>
      <c r="R116" s="11"/>
      <c r="S116" s="11"/>
      <c r="T116" s="13">
        <f t="shared" si="15"/>
        <v>55287</v>
      </c>
    </row>
    <row r="117" spans="1:20" x14ac:dyDescent="0.25">
      <c r="A117" s="6">
        <v>9</v>
      </c>
      <c r="B117" s="7" t="s">
        <v>195</v>
      </c>
      <c r="C117" s="8" t="s">
        <v>27</v>
      </c>
      <c r="D117" s="8" t="s">
        <v>47</v>
      </c>
      <c r="E117" s="15" t="s">
        <v>196</v>
      </c>
      <c r="F117" s="15" t="s">
        <v>56</v>
      </c>
      <c r="G117" s="15">
        <v>2011</v>
      </c>
      <c r="H117" s="10">
        <v>55287</v>
      </c>
      <c r="I117" s="11"/>
      <c r="J117" s="11"/>
      <c r="K117" s="11"/>
      <c r="L117" s="11"/>
      <c r="M117" s="11"/>
      <c r="N117" s="12"/>
      <c r="O117" s="11"/>
      <c r="P117" s="11"/>
      <c r="Q117" s="11"/>
      <c r="R117" s="11"/>
      <c r="S117" s="11"/>
      <c r="T117" s="13">
        <f t="shared" si="15"/>
        <v>55287</v>
      </c>
    </row>
    <row r="118" spans="1:20" x14ac:dyDescent="0.25">
      <c r="A118" s="6">
        <v>10</v>
      </c>
      <c r="B118" s="7" t="s">
        <v>186</v>
      </c>
      <c r="C118" s="8" t="s">
        <v>27</v>
      </c>
      <c r="D118" s="8" t="s">
        <v>47</v>
      </c>
      <c r="E118" s="15" t="s">
        <v>197</v>
      </c>
      <c r="F118" s="15" t="s">
        <v>56</v>
      </c>
      <c r="G118" s="15">
        <v>2017</v>
      </c>
      <c r="H118" s="10">
        <v>50261</v>
      </c>
      <c r="I118" s="11"/>
      <c r="J118" s="11"/>
      <c r="K118" s="11"/>
      <c r="L118" s="11"/>
      <c r="M118" s="11"/>
      <c r="N118" s="12"/>
      <c r="O118" s="11"/>
      <c r="P118" s="11"/>
      <c r="Q118" s="11"/>
      <c r="R118" s="11"/>
      <c r="S118" s="11"/>
      <c r="T118" s="13">
        <f t="shared" si="15"/>
        <v>50261</v>
      </c>
    </row>
    <row r="119" spans="1:20" x14ac:dyDescent="0.25">
      <c r="A119" s="6">
        <v>11</v>
      </c>
      <c r="B119" s="7" t="s">
        <v>198</v>
      </c>
      <c r="C119" s="8" t="s">
        <v>27</v>
      </c>
      <c r="D119" s="8" t="s">
        <v>50</v>
      </c>
      <c r="E119" s="15" t="s">
        <v>199</v>
      </c>
      <c r="F119" s="9" t="s">
        <v>30</v>
      </c>
      <c r="G119" s="15">
        <v>2013</v>
      </c>
      <c r="H119" s="10">
        <v>35445</v>
      </c>
      <c r="I119" s="11"/>
      <c r="J119" s="11"/>
      <c r="K119" s="11"/>
      <c r="L119" s="11"/>
      <c r="M119" s="11"/>
      <c r="N119" s="12"/>
      <c r="O119" s="11"/>
      <c r="P119" s="11"/>
      <c r="Q119" s="11"/>
      <c r="R119" s="11"/>
      <c r="S119" s="11"/>
      <c r="T119" s="13">
        <f t="shared" si="15"/>
        <v>35445</v>
      </c>
    </row>
    <row r="120" spans="1:20" x14ac:dyDescent="0.25">
      <c r="A120" s="6">
        <v>12</v>
      </c>
      <c r="B120" s="7" t="s">
        <v>200</v>
      </c>
      <c r="C120" s="8" t="s">
        <v>27</v>
      </c>
      <c r="D120" s="8" t="s">
        <v>28</v>
      </c>
      <c r="E120" s="14" t="s">
        <v>201</v>
      </c>
      <c r="F120" s="9" t="s">
        <v>30</v>
      </c>
      <c r="G120" s="14">
        <v>2011</v>
      </c>
      <c r="H120" s="10">
        <v>35445</v>
      </c>
      <c r="I120" s="11"/>
      <c r="J120" s="11"/>
      <c r="K120" s="11"/>
      <c r="L120" s="11"/>
      <c r="M120" s="11"/>
      <c r="N120" s="12"/>
      <c r="O120" s="11"/>
      <c r="P120" s="11"/>
      <c r="Q120" s="11"/>
      <c r="R120" s="11"/>
      <c r="S120" s="11"/>
      <c r="T120" s="13">
        <f t="shared" si="15"/>
        <v>35445</v>
      </c>
    </row>
    <row r="121" spans="1:20" x14ac:dyDescent="0.25">
      <c r="A121" s="6">
        <v>13</v>
      </c>
      <c r="B121" s="7" t="s">
        <v>202</v>
      </c>
      <c r="C121" s="8" t="s">
        <v>27</v>
      </c>
      <c r="D121" s="8" t="s">
        <v>47</v>
      </c>
      <c r="E121" s="15" t="s">
        <v>203</v>
      </c>
      <c r="F121" s="9" t="s">
        <v>30</v>
      </c>
      <c r="G121" s="15">
        <v>2018</v>
      </c>
      <c r="H121" s="10">
        <v>32222</v>
      </c>
      <c r="I121" s="11"/>
      <c r="J121" s="11"/>
      <c r="K121" s="11"/>
      <c r="L121" s="11"/>
      <c r="M121" s="11"/>
      <c r="N121" s="12"/>
      <c r="O121" s="11"/>
      <c r="P121" s="11"/>
      <c r="Q121" s="11"/>
      <c r="R121" s="11"/>
      <c r="S121" s="11"/>
      <c r="T121" s="13">
        <f t="shared" si="15"/>
        <v>32222</v>
      </c>
    </row>
    <row r="122" spans="1:20" x14ac:dyDescent="0.25">
      <c r="A122" s="6">
        <v>14</v>
      </c>
      <c r="B122" s="7" t="s">
        <v>182</v>
      </c>
      <c r="C122" s="8" t="s">
        <v>27</v>
      </c>
      <c r="D122" s="8" t="s">
        <v>50</v>
      </c>
      <c r="E122" s="15" t="s">
        <v>204</v>
      </c>
      <c r="F122" s="9" t="s">
        <v>30</v>
      </c>
      <c r="G122" s="15">
        <v>2018</v>
      </c>
      <c r="H122" s="10">
        <v>32222</v>
      </c>
      <c r="I122" s="11"/>
      <c r="J122" s="11"/>
      <c r="K122" s="11"/>
      <c r="L122" s="11"/>
      <c r="M122" s="11"/>
      <c r="N122" s="12"/>
      <c r="O122" s="11"/>
      <c r="P122" s="11"/>
      <c r="Q122" s="11"/>
      <c r="R122" s="11"/>
      <c r="S122" s="11"/>
      <c r="T122" s="13">
        <f t="shared" si="15"/>
        <v>32222</v>
      </c>
    </row>
    <row r="123" spans="1:20" x14ac:dyDescent="0.25">
      <c r="A123" s="6">
        <v>15</v>
      </c>
      <c r="B123" s="7" t="s">
        <v>186</v>
      </c>
      <c r="C123" s="8" t="s">
        <v>27</v>
      </c>
      <c r="D123" s="8" t="s">
        <v>74</v>
      </c>
      <c r="E123" s="15"/>
      <c r="F123" s="9" t="s">
        <v>30</v>
      </c>
      <c r="G123" s="15">
        <v>2023</v>
      </c>
      <c r="H123" s="10">
        <v>32222</v>
      </c>
      <c r="I123" s="11"/>
      <c r="J123" s="11"/>
      <c r="K123" s="11"/>
      <c r="L123" s="11"/>
      <c r="M123" s="11"/>
      <c r="N123" s="12"/>
      <c r="O123" s="11"/>
      <c r="P123" s="11"/>
      <c r="Q123" s="11"/>
      <c r="R123" s="11"/>
      <c r="S123" s="11"/>
      <c r="T123" s="13">
        <f t="shared" si="15"/>
        <v>32222</v>
      </c>
    </row>
    <row r="124" spans="1:20" x14ac:dyDescent="0.25">
      <c r="A124" s="44" t="s">
        <v>75</v>
      </c>
      <c r="B124" s="45"/>
      <c r="C124" s="8"/>
      <c r="D124" s="17"/>
      <c r="E124" s="17"/>
      <c r="F124" s="17"/>
      <c r="G124" s="17"/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</row>
    <row r="125" spans="1:20" x14ac:dyDescent="0.25">
      <c r="A125" s="41" t="s">
        <v>76</v>
      </c>
      <c r="B125" s="41"/>
      <c r="C125" s="13"/>
      <c r="D125" s="13"/>
      <c r="E125" s="13"/>
      <c r="F125" s="13"/>
      <c r="G125" s="13"/>
      <c r="H125" s="13">
        <f>SUM(H109:H123)</f>
        <v>566837</v>
      </c>
      <c r="I125" s="13">
        <f t="shared" ref="I125:S125" si="16">SUM(I109:I122)</f>
        <v>0</v>
      </c>
      <c r="J125" s="13">
        <f t="shared" si="16"/>
        <v>0</v>
      </c>
      <c r="K125" s="13">
        <f t="shared" si="16"/>
        <v>0</v>
      </c>
      <c r="L125" s="13">
        <f t="shared" si="16"/>
        <v>0</v>
      </c>
      <c r="M125" s="13">
        <f t="shared" si="16"/>
        <v>0</v>
      </c>
      <c r="N125" s="13">
        <f t="shared" si="16"/>
        <v>0</v>
      </c>
      <c r="O125" s="13">
        <f t="shared" si="16"/>
        <v>0</v>
      </c>
      <c r="P125" s="13">
        <f t="shared" si="16"/>
        <v>0</v>
      </c>
      <c r="Q125" s="13">
        <f t="shared" si="16"/>
        <v>0</v>
      </c>
      <c r="R125" s="13">
        <f t="shared" si="16"/>
        <v>0</v>
      </c>
      <c r="S125" s="13">
        <f t="shared" si="16"/>
        <v>0</v>
      </c>
      <c r="T125" s="18">
        <f>SUM(T109:T123)</f>
        <v>566837</v>
      </c>
    </row>
    <row r="126" spans="1:20" x14ac:dyDescent="0.25">
      <c r="A126" s="42" t="s">
        <v>77</v>
      </c>
      <c r="B126" s="43"/>
      <c r="C126" s="19"/>
      <c r="D126" s="19"/>
      <c r="E126" s="19"/>
      <c r="F126" s="19"/>
      <c r="G126" s="19"/>
      <c r="H126" s="20">
        <f>H125+H124</f>
        <v>566837</v>
      </c>
      <c r="I126" s="20">
        <f t="shared" ref="I126:T126" si="17">I125+I124</f>
        <v>0</v>
      </c>
      <c r="J126" s="20">
        <f t="shared" si="17"/>
        <v>0</v>
      </c>
      <c r="K126" s="20">
        <f t="shared" si="17"/>
        <v>0</v>
      </c>
      <c r="L126" s="20">
        <f t="shared" si="17"/>
        <v>0</v>
      </c>
      <c r="M126" s="20">
        <f t="shared" si="17"/>
        <v>0</v>
      </c>
      <c r="N126" s="20">
        <f t="shared" si="17"/>
        <v>0</v>
      </c>
      <c r="O126" s="20">
        <f t="shared" si="17"/>
        <v>0</v>
      </c>
      <c r="P126" s="20">
        <f t="shared" si="17"/>
        <v>0</v>
      </c>
      <c r="Q126" s="20">
        <f t="shared" si="17"/>
        <v>0</v>
      </c>
      <c r="R126" s="20">
        <f t="shared" si="17"/>
        <v>0</v>
      </c>
      <c r="S126" s="20">
        <f t="shared" si="17"/>
        <v>0</v>
      </c>
      <c r="T126" s="21">
        <f t="shared" si="17"/>
        <v>566837</v>
      </c>
    </row>
    <row r="127" spans="1:20" x14ac:dyDescent="0.25">
      <c r="A127" s="48" t="s">
        <v>205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</row>
    <row r="128" spans="1:20" x14ac:dyDescent="0.25">
      <c r="A128" s="6">
        <v>1</v>
      </c>
      <c r="B128" s="7" t="s">
        <v>206</v>
      </c>
      <c r="C128" s="8" t="s">
        <v>27</v>
      </c>
      <c r="D128" s="8" t="s">
        <v>28</v>
      </c>
      <c r="E128" s="9" t="s">
        <v>207</v>
      </c>
      <c r="F128" s="9" t="s">
        <v>30</v>
      </c>
      <c r="G128" s="9">
        <v>2016</v>
      </c>
      <c r="H128" s="10">
        <v>26797</v>
      </c>
      <c r="I128" s="11"/>
      <c r="J128" s="11"/>
      <c r="K128" s="11"/>
      <c r="L128" s="11"/>
      <c r="M128" s="11"/>
      <c r="N128" s="12"/>
      <c r="O128" s="11"/>
      <c r="P128" s="11"/>
      <c r="Q128" s="11"/>
      <c r="R128" s="11"/>
      <c r="S128" s="11"/>
      <c r="T128" s="13">
        <f>H128+I128+J128+K128+L128+M128+N128+O128+P128+Q128+R128+S128</f>
        <v>26797</v>
      </c>
    </row>
    <row r="129" spans="1:20" x14ac:dyDescent="0.25">
      <c r="A129" s="6">
        <v>2</v>
      </c>
      <c r="B129" s="7" t="s">
        <v>103</v>
      </c>
      <c r="C129" s="8" t="s">
        <v>27</v>
      </c>
      <c r="D129" s="8" t="s">
        <v>28</v>
      </c>
      <c r="E129" s="9" t="s">
        <v>208</v>
      </c>
      <c r="F129" s="9" t="s">
        <v>30</v>
      </c>
      <c r="G129" s="9">
        <v>2016</v>
      </c>
      <c r="H129" s="10">
        <v>26797</v>
      </c>
      <c r="I129" s="11"/>
      <c r="J129" s="11"/>
      <c r="K129" s="11"/>
      <c r="L129" s="11"/>
      <c r="M129" s="11"/>
      <c r="N129" s="12"/>
      <c r="O129" s="11"/>
      <c r="P129" s="11"/>
      <c r="Q129" s="11"/>
      <c r="R129" s="11"/>
      <c r="S129" s="11"/>
      <c r="T129" s="13">
        <f t="shared" ref="T129:T137" si="18">H129+I129+J129+K129+L129+M129+N129+O129+P129+Q129+R129+S129</f>
        <v>26797</v>
      </c>
    </row>
    <row r="130" spans="1:20" x14ac:dyDescent="0.25">
      <c r="A130" s="6">
        <v>3</v>
      </c>
      <c r="B130" s="7" t="s">
        <v>209</v>
      </c>
      <c r="C130" s="8" t="s">
        <v>27</v>
      </c>
      <c r="D130" s="8" t="s">
        <v>28</v>
      </c>
      <c r="E130" s="9" t="s">
        <v>210</v>
      </c>
      <c r="F130" s="9" t="s">
        <v>30</v>
      </c>
      <c r="G130" s="9">
        <v>2011</v>
      </c>
      <c r="H130" s="10">
        <v>29477</v>
      </c>
      <c r="I130" s="11"/>
      <c r="J130" s="11"/>
      <c r="K130" s="11"/>
      <c r="L130" s="11"/>
      <c r="M130" s="11"/>
      <c r="N130" s="12"/>
      <c r="O130" s="11"/>
      <c r="P130" s="11"/>
      <c r="Q130" s="11"/>
      <c r="R130" s="11"/>
      <c r="S130" s="11"/>
      <c r="T130" s="13">
        <f t="shared" si="18"/>
        <v>29477</v>
      </c>
    </row>
    <row r="131" spans="1:20" x14ac:dyDescent="0.25">
      <c r="A131" s="6">
        <v>4</v>
      </c>
      <c r="B131" s="7" t="s">
        <v>211</v>
      </c>
      <c r="C131" s="8" t="s">
        <v>27</v>
      </c>
      <c r="D131" s="8" t="s">
        <v>190</v>
      </c>
      <c r="E131" s="14" t="s">
        <v>212</v>
      </c>
      <c r="F131" s="9" t="s">
        <v>30</v>
      </c>
      <c r="G131" s="14">
        <v>2013</v>
      </c>
      <c r="H131" s="10">
        <v>29477</v>
      </c>
      <c r="I131" s="11"/>
      <c r="J131" s="11"/>
      <c r="K131" s="11"/>
      <c r="L131" s="11"/>
      <c r="M131" s="11"/>
      <c r="N131" s="12"/>
      <c r="O131" s="11"/>
      <c r="P131" s="11"/>
      <c r="Q131" s="11"/>
      <c r="R131" s="11"/>
      <c r="S131" s="11"/>
      <c r="T131" s="13">
        <f t="shared" si="18"/>
        <v>29477</v>
      </c>
    </row>
    <row r="132" spans="1:20" x14ac:dyDescent="0.25">
      <c r="A132" s="6">
        <v>5</v>
      </c>
      <c r="B132" s="7" t="s">
        <v>209</v>
      </c>
      <c r="C132" s="8" t="s">
        <v>27</v>
      </c>
      <c r="D132" s="8" t="s">
        <v>47</v>
      </c>
      <c r="E132" s="9" t="s">
        <v>213</v>
      </c>
      <c r="F132" s="9" t="s">
        <v>30</v>
      </c>
      <c r="G132" s="9">
        <v>2018</v>
      </c>
      <c r="H132" s="10">
        <v>26797</v>
      </c>
      <c r="I132" s="11"/>
      <c r="J132" s="11"/>
      <c r="K132" s="11"/>
      <c r="L132" s="11"/>
      <c r="M132" s="11"/>
      <c r="N132" s="12"/>
      <c r="O132" s="11"/>
      <c r="P132" s="11"/>
      <c r="Q132" s="11"/>
      <c r="R132" s="11"/>
      <c r="S132" s="11"/>
      <c r="T132" s="13">
        <f t="shared" si="18"/>
        <v>26797</v>
      </c>
    </row>
    <row r="133" spans="1:20" x14ac:dyDescent="0.25">
      <c r="A133" s="6">
        <v>6</v>
      </c>
      <c r="B133" s="7" t="s">
        <v>214</v>
      </c>
      <c r="C133" s="8" t="s">
        <v>27</v>
      </c>
      <c r="D133" s="8" t="s">
        <v>47</v>
      </c>
      <c r="E133" s="15" t="s">
        <v>215</v>
      </c>
      <c r="F133" s="14" t="s">
        <v>56</v>
      </c>
      <c r="G133" s="15">
        <v>2018</v>
      </c>
      <c r="H133" s="10">
        <v>41798</v>
      </c>
      <c r="I133" s="11"/>
      <c r="J133" s="11"/>
      <c r="K133" s="11"/>
      <c r="L133" s="11"/>
      <c r="M133" s="11"/>
      <c r="N133" s="12"/>
      <c r="O133" s="11"/>
      <c r="P133" s="11"/>
      <c r="Q133" s="11"/>
      <c r="R133" s="11"/>
      <c r="S133" s="11"/>
      <c r="T133" s="13">
        <f t="shared" si="18"/>
        <v>41798</v>
      </c>
    </row>
    <row r="134" spans="1:20" x14ac:dyDescent="0.25">
      <c r="A134" s="6">
        <v>7</v>
      </c>
      <c r="B134" s="7" t="s">
        <v>211</v>
      </c>
      <c r="C134" s="8" t="s">
        <v>27</v>
      </c>
      <c r="D134" s="8" t="s">
        <v>47</v>
      </c>
      <c r="E134" s="15" t="s">
        <v>216</v>
      </c>
      <c r="F134" s="14" t="s">
        <v>56</v>
      </c>
      <c r="G134" s="15">
        <v>2011</v>
      </c>
      <c r="H134" s="10">
        <v>45978</v>
      </c>
      <c r="I134" s="11"/>
      <c r="J134" s="11"/>
      <c r="K134" s="11"/>
      <c r="L134" s="11"/>
      <c r="M134" s="11"/>
      <c r="N134" s="12"/>
      <c r="O134" s="11"/>
      <c r="P134" s="11"/>
      <c r="Q134" s="11"/>
      <c r="R134" s="11"/>
      <c r="S134" s="11"/>
      <c r="T134" s="13">
        <f t="shared" si="18"/>
        <v>45978</v>
      </c>
    </row>
    <row r="135" spans="1:20" x14ac:dyDescent="0.25">
      <c r="A135" s="6">
        <v>8</v>
      </c>
      <c r="B135" s="7" t="s">
        <v>209</v>
      </c>
      <c r="C135" s="8" t="s">
        <v>27</v>
      </c>
      <c r="D135" s="8" t="s">
        <v>50</v>
      </c>
      <c r="E135" s="15" t="s">
        <v>217</v>
      </c>
      <c r="F135" s="9" t="s">
        <v>30</v>
      </c>
      <c r="G135" s="15">
        <v>2013</v>
      </c>
      <c r="H135" s="10">
        <v>29477</v>
      </c>
      <c r="I135" s="11"/>
      <c r="J135" s="11"/>
      <c r="K135" s="11"/>
      <c r="L135" s="11"/>
      <c r="M135" s="11"/>
      <c r="N135" s="12"/>
      <c r="O135" s="11"/>
      <c r="P135" s="11"/>
      <c r="Q135" s="11"/>
      <c r="R135" s="11"/>
      <c r="S135" s="11"/>
      <c r="T135" s="13">
        <f t="shared" si="18"/>
        <v>29477</v>
      </c>
    </row>
    <row r="136" spans="1:20" x14ac:dyDescent="0.25">
      <c r="A136" s="22">
        <v>9</v>
      </c>
      <c r="B136" s="23" t="s">
        <v>206</v>
      </c>
      <c r="C136" s="24" t="s">
        <v>27</v>
      </c>
      <c r="D136" s="24" t="s">
        <v>50</v>
      </c>
      <c r="E136" s="25" t="s">
        <v>218</v>
      </c>
      <c r="F136" s="26" t="s">
        <v>30</v>
      </c>
      <c r="G136" s="25">
        <v>2018</v>
      </c>
      <c r="H136" s="27">
        <v>26797</v>
      </c>
      <c r="I136" s="28"/>
      <c r="J136" s="28"/>
      <c r="K136" s="28"/>
      <c r="L136" s="28"/>
      <c r="M136" s="28"/>
      <c r="N136" s="29"/>
      <c r="O136" s="28"/>
      <c r="P136" s="28"/>
      <c r="Q136" s="28"/>
      <c r="R136" s="28"/>
      <c r="S136" s="28"/>
      <c r="T136" s="30">
        <f t="shared" si="18"/>
        <v>26797</v>
      </c>
    </row>
    <row r="137" spans="1:20" s="31" customFormat="1" x14ac:dyDescent="0.25">
      <c r="A137" s="6">
        <v>10</v>
      </c>
      <c r="B137" s="7" t="s">
        <v>209</v>
      </c>
      <c r="C137" s="8" t="s">
        <v>27</v>
      </c>
      <c r="D137" s="8" t="s">
        <v>74</v>
      </c>
      <c r="E137" s="15"/>
      <c r="F137" s="9" t="s">
        <v>30</v>
      </c>
      <c r="G137" s="15">
        <v>2023</v>
      </c>
      <c r="H137" s="10">
        <v>26797</v>
      </c>
      <c r="I137" s="11"/>
      <c r="J137" s="11"/>
      <c r="K137" s="11"/>
      <c r="L137" s="11"/>
      <c r="M137" s="11"/>
      <c r="N137" s="12"/>
      <c r="O137" s="11"/>
      <c r="P137" s="11"/>
      <c r="Q137" s="11"/>
      <c r="R137" s="11"/>
      <c r="S137" s="11"/>
      <c r="T137" s="13">
        <f t="shared" si="18"/>
        <v>26797</v>
      </c>
    </row>
    <row r="138" spans="1:20" x14ac:dyDescent="0.25">
      <c r="A138" s="49" t="s">
        <v>75</v>
      </c>
      <c r="B138" s="50"/>
      <c r="C138" s="32"/>
      <c r="D138" s="33"/>
      <c r="E138" s="33"/>
      <c r="F138" s="33"/>
      <c r="G138" s="33"/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4">
        <v>0</v>
      </c>
    </row>
    <row r="139" spans="1:20" x14ac:dyDescent="0.25">
      <c r="A139" s="41" t="s">
        <v>76</v>
      </c>
      <c r="B139" s="41"/>
      <c r="C139" s="13"/>
      <c r="D139" s="13"/>
      <c r="E139" s="13"/>
      <c r="F139" s="13"/>
      <c r="G139" s="13"/>
      <c r="H139" s="13">
        <f>SUM(H128:H137)</f>
        <v>310192</v>
      </c>
      <c r="I139" s="13">
        <f t="shared" ref="I139:S139" si="19">SUM(I128:I136)</f>
        <v>0</v>
      </c>
      <c r="J139" s="13">
        <f t="shared" si="19"/>
        <v>0</v>
      </c>
      <c r="K139" s="13">
        <f t="shared" si="19"/>
        <v>0</v>
      </c>
      <c r="L139" s="13">
        <f t="shared" si="19"/>
        <v>0</v>
      </c>
      <c r="M139" s="13">
        <f t="shared" si="19"/>
        <v>0</v>
      </c>
      <c r="N139" s="13">
        <f t="shared" si="19"/>
        <v>0</v>
      </c>
      <c r="O139" s="13">
        <f t="shared" si="19"/>
        <v>0</v>
      </c>
      <c r="P139" s="13">
        <f t="shared" si="19"/>
        <v>0</v>
      </c>
      <c r="Q139" s="13">
        <f t="shared" si="19"/>
        <v>0</v>
      </c>
      <c r="R139" s="13">
        <f t="shared" si="19"/>
        <v>0</v>
      </c>
      <c r="S139" s="13">
        <f t="shared" si="19"/>
        <v>0</v>
      </c>
      <c r="T139" s="18">
        <f>SUM(T128:T137)</f>
        <v>310192</v>
      </c>
    </row>
    <row r="140" spans="1:20" x14ac:dyDescent="0.25">
      <c r="A140" s="42" t="s">
        <v>77</v>
      </c>
      <c r="B140" s="43"/>
      <c r="C140" s="19"/>
      <c r="D140" s="19"/>
      <c r="E140" s="19"/>
      <c r="F140" s="19"/>
      <c r="G140" s="19"/>
      <c r="H140" s="20">
        <f>H139+H138</f>
        <v>310192</v>
      </c>
      <c r="I140" s="20">
        <f t="shared" ref="I140:T140" si="20">I139+I138</f>
        <v>0</v>
      </c>
      <c r="J140" s="20">
        <f t="shared" si="20"/>
        <v>0</v>
      </c>
      <c r="K140" s="20">
        <f t="shared" si="20"/>
        <v>0</v>
      </c>
      <c r="L140" s="20">
        <f t="shared" si="20"/>
        <v>0</v>
      </c>
      <c r="M140" s="20">
        <f t="shared" si="20"/>
        <v>0</v>
      </c>
      <c r="N140" s="20">
        <f t="shared" si="20"/>
        <v>0</v>
      </c>
      <c r="O140" s="20">
        <f t="shared" si="20"/>
        <v>0</v>
      </c>
      <c r="P140" s="20">
        <f t="shared" si="20"/>
        <v>0</v>
      </c>
      <c r="Q140" s="20">
        <f t="shared" si="20"/>
        <v>0</v>
      </c>
      <c r="R140" s="20">
        <f t="shared" si="20"/>
        <v>0</v>
      </c>
      <c r="S140" s="20">
        <f t="shared" si="20"/>
        <v>0</v>
      </c>
      <c r="T140" s="21">
        <f t="shared" si="20"/>
        <v>310192</v>
      </c>
    </row>
    <row r="141" spans="1:20" x14ac:dyDescent="0.25">
      <c r="A141" s="48" t="s">
        <v>219</v>
      </c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</row>
    <row r="142" spans="1:20" x14ac:dyDescent="0.25">
      <c r="A142" s="6">
        <v>1</v>
      </c>
      <c r="B142" s="7" t="s">
        <v>220</v>
      </c>
      <c r="C142" s="8" t="s">
        <v>27</v>
      </c>
      <c r="D142" s="8" t="s">
        <v>28</v>
      </c>
      <c r="E142" s="9" t="s">
        <v>221</v>
      </c>
      <c r="F142" s="9" t="s">
        <v>30</v>
      </c>
      <c r="G142" s="9">
        <v>2011</v>
      </c>
      <c r="H142" s="10">
        <v>35264</v>
      </c>
      <c r="I142" s="11"/>
      <c r="J142" s="11"/>
      <c r="K142" s="11"/>
      <c r="L142" s="11"/>
      <c r="M142" s="11"/>
      <c r="N142" s="12"/>
      <c r="O142" s="11"/>
      <c r="P142" s="11"/>
      <c r="Q142" s="11"/>
      <c r="R142" s="11"/>
      <c r="S142" s="11"/>
      <c r="T142" s="13">
        <f>H142+I142+J142+K142+L142+M142+N142+O142+P142+Q142+R142+S142</f>
        <v>35264</v>
      </c>
    </row>
    <row r="143" spans="1:20" x14ac:dyDescent="0.25">
      <c r="A143" s="6">
        <v>2</v>
      </c>
      <c r="B143" s="7" t="s">
        <v>103</v>
      </c>
      <c r="C143" s="8" t="s">
        <v>27</v>
      </c>
      <c r="D143" s="8" t="s">
        <v>28</v>
      </c>
      <c r="E143" s="9" t="s">
        <v>222</v>
      </c>
      <c r="F143" s="9" t="s">
        <v>30</v>
      </c>
      <c r="G143" s="9">
        <v>2016</v>
      </c>
      <c r="H143" s="10">
        <v>32058</v>
      </c>
      <c r="I143" s="11"/>
      <c r="J143" s="11"/>
      <c r="K143" s="11"/>
      <c r="L143" s="11"/>
      <c r="M143" s="11"/>
      <c r="N143" s="12"/>
      <c r="O143" s="11"/>
      <c r="P143" s="11"/>
      <c r="Q143" s="11"/>
      <c r="R143" s="11"/>
      <c r="S143" s="11"/>
      <c r="T143" s="13">
        <f t="shared" ref="T143:T151" si="21">H143+I143+J143+K143+L143+M143+N143+O143+P143+Q143+R143+S143</f>
        <v>32058</v>
      </c>
    </row>
    <row r="144" spans="1:20" x14ac:dyDescent="0.25">
      <c r="A144" s="6">
        <v>3</v>
      </c>
      <c r="B144" s="7" t="s">
        <v>223</v>
      </c>
      <c r="C144" s="8" t="s">
        <v>27</v>
      </c>
      <c r="D144" s="8" t="s">
        <v>28</v>
      </c>
      <c r="E144" s="9" t="s">
        <v>224</v>
      </c>
      <c r="F144" s="9" t="s">
        <v>30</v>
      </c>
      <c r="G144" s="9">
        <v>2011</v>
      </c>
      <c r="H144" s="10">
        <v>35264</v>
      </c>
      <c r="I144" s="11"/>
      <c r="J144" s="11"/>
      <c r="K144" s="11"/>
      <c r="L144" s="11"/>
      <c r="M144" s="11"/>
      <c r="N144" s="12"/>
      <c r="O144" s="11"/>
      <c r="P144" s="11"/>
      <c r="Q144" s="11"/>
      <c r="R144" s="11"/>
      <c r="S144" s="11"/>
      <c r="T144" s="13">
        <f t="shared" si="21"/>
        <v>35264</v>
      </c>
    </row>
    <row r="145" spans="1:20" x14ac:dyDescent="0.25">
      <c r="A145" s="6">
        <v>4</v>
      </c>
      <c r="B145" s="7" t="s">
        <v>103</v>
      </c>
      <c r="C145" s="8" t="s">
        <v>27</v>
      </c>
      <c r="D145" s="8" t="s">
        <v>225</v>
      </c>
      <c r="E145" s="14" t="s">
        <v>226</v>
      </c>
      <c r="F145" s="14" t="s">
        <v>56</v>
      </c>
      <c r="G145" s="14">
        <v>2017</v>
      </c>
      <c r="H145" s="10">
        <v>50004</v>
      </c>
      <c r="I145" s="11"/>
      <c r="J145" s="11"/>
      <c r="K145" s="11"/>
      <c r="L145" s="11"/>
      <c r="M145" s="10"/>
      <c r="N145" s="12"/>
      <c r="O145" s="11"/>
      <c r="P145" s="11"/>
      <c r="Q145" s="11"/>
      <c r="R145" s="11"/>
      <c r="S145" s="11"/>
      <c r="T145" s="13">
        <f t="shared" si="21"/>
        <v>50004</v>
      </c>
    </row>
    <row r="146" spans="1:20" x14ac:dyDescent="0.25">
      <c r="A146" s="6">
        <v>5</v>
      </c>
      <c r="B146" s="7" t="s">
        <v>227</v>
      </c>
      <c r="C146" s="8" t="s">
        <v>27</v>
      </c>
      <c r="D146" s="8" t="s">
        <v>225</v>
      </c>
      <c r="E146" s="9" t="s">
        <v>228</v>
      </c>
      <c r="F146" s="14" t="s">
        <v>56</v>
      </c>
      <c r="G146" s="9">
        <v>2011</v>
      </c>
      <c r="H146" s="10">
        <v>55005</v>
      </c>
      <c r="I146" s="11"/>
      <c r="J146" s="11"/>
      <c r="K146" s="11"/>
      <c r="L146" s="11"/>
      <c r="M146" s="11"/>
      <c r="N146" s="12"/>
      <c r="O146" s="11"/>
      <c r="P146" s="11"/>
      <c r="Q146" s="11"/>
      <c r="R146" s="11"/>
      <c r="S146" s="11"/>
      <c r="T146" s="13">
        <f t="shared" si="21"/>
        <v>55005</v>
      </c>
    </row>
    <row r="147" spans="1:20" x14ac:dyDescent="0.25">
      <c r="A147" s="6">
        <v>6</v>
      </c>
      <c r="B147" s="7" t="s">
        <v>229</v>
      </c>
      <c r="C147" s="8" t="s">
        <v>27</v>
      </c>
      <c r="D147" s="8" t="s">
        <v>225</v>
      </c>
      <c r="E147" s="15" t="s">
        <v>230</v>
      </c>
      <c r="F147" s="9" t="s">
        <v>30</v>
      </c>
      <c r="G147" s="15">
        <v>2018</v>
      </c>
      <c r="H147" s="10">
        <v>32058</v>
      </c>
      <c r="I147" s="11"/>
      <c r="J147" s="11"/>
      <c r="K147" s="11"/>
      <c r="L147" s="11"/>
      <c r="M147" s="11"/>
      <c r="N147" s="12"/>
      <c r="O147" s="11"/>
      <c r="P147" s="11"/>
      <c r="Q147" s="11"/>
      <c r="R147" s="11"/>
      <c r="S147" s="11"/>
      <c r="T147" s="13">
        <f t="shared" si="21"/>
        <v>32058</v>
      </c>
    </row>
    <row r="148" spans="1:20" x14ac:dyDescent="0.25">
      <c r="A148" s="6">
        <v>7</v>
      </c>
      <c r="B148" s="7" t="s">
        <v>231</v>
      </c>
      <c r="C148" s="8" t="s">
        <v>27</v>
      </c>
      <c r="D148" s="8" t="s">
        <v>225</v>
      </c>
      <c r="E148" s="15" t="s">
        <v>232</v>
      </c>
      <c r="F148" s="9" t="s">
        <v>30</v>
      </c>
      <c r="G148" s="15">
        <v>2018</v>
      </c>
      <c r="H148" s="10">
        <v>32058</v>
      </c>
      <c r="I148" s="11"/>
      <c r="J148" s="11"/>
      <c r="K148" s="11"/>
      <c r="L148" s="11"/>
      <c r="M148" s="11"/>
      <c r="N148" s="12"/>
      <c r="O148" s="11"/>
      <c r="P148" s="11"/>
      <c r="Q148" s="11"/>
      <c r="R148" s="11"/>
      <c r="S148" s="11"/>
      <c r="T148" s="13">
        <f t="shared" si="21"/>
        <v>32058</v>
      </c>
    </row>
    <row r="149" spans="1:20" x14ac:dyDescent="0.25">
      <c r="A149" s="6">
        <v>8</v>
      </c>
      <c r="B149" s="7" t="s">
        <v>233</v>
      </c>
      <c r="C149" s="8" t="s">
        <v>27</v>
      </c>
      <c r="D149" s="8" t="s">
        <v>225</v>
      </c>
      <c r="E149" s="15" t="s">
        <v>234</v>
      </c>
      <c r="F149" s="14" t="s">
        <v>56</v>
      </c>
      <c r="G149" s="15">
        <v>2011</v>
      </c>
      <c r="H149" s="10">
        <v>55005</v>
      </c>
      <c r="I149" s="11"/>
      <c r="J149" s="11"/>
      <c r="K149" s="11"/>
      <c r="L149" s="11"/>
      <c r="M149" s="11"/>
      <c r="N149" s="12"/>
      <c r="O149" s="11"/>
      <c r="P149" s="11"/>
      <c r="Q149" s="11"/>
      <c r="R149" s="11"/>
      <c r="S149" s="11"/>
      <c r="T149" s="13">
        <f t="shared" si="21"/>
        <v>55005</v>
      </c>
    </row>
    <row r="150" spans="1:20" x14ac:dyDescent="0.25">
      <c r="A150" s="6">
        <v>9</v>
      </c>
      <c r="B150" s="7" t="s">
        <v>235</v>
      </c>
      <c r="C150" s="8" t="s">
        <v>27</v>
      </c>
      <c r="D150" s="8" t="s">
        <v>190</v>
      </c>
      <c r="E150" s="15" t="s">
        <v>236</v>
      </c>
      <c r="F150" s="9" t="s">
        <v>30</v>
      </c>
      <c r="G150" s="15">
        <v>2018</v>
      </c>
      <c r="H150" s="10">
        <v>32058</v>
      </c>
      <c r="I150" s="11"/>
      <c r="J150" s="11"/>
      <c r="K150" s="11"/>
      <c r="L150" s="11"/>
      <c r="M150" s="11"/>
      <c r="N150" s="12"/>
      <c r="O150" s="11"/>
      <c r="P150" s="11"/>
      <c r="Q150" s="11"/>
      <c r="R150" s="11"/>
      <c r="S150" s="11"/>
      <c r="T150" s="13">
        <f t="shared" si="21"/>
        <v>32058</v>
      </c>
    </row>
    <row r="151" spans="1:20" x14ac:dyDescent="0.25">
      <c r="A151" s="6">
        <v>10</v>
      </c>
      <c r="B151" s="7" t="s">
        <v>237</v>
      </c>
      <c r="C151" s="8" t="s">
        <v>27</v>
      </c>
      <c r="D151" s="8" t="s">
        <v>190</v>
      </c>
      <c r="E151" s="15" t="s">
        <v>238</v>
      </c>
      <c r="F151" s="9" t="s">
        <v>30</v>
      </c>
      <c r="G151" s="15">
        <v>2013</v>
      </c>
      <c r="H151" s="10">
        <v>35264</v>
      </c>
      <c r="I151" s="11"/>
      <c r="J151" s="11"/>
      <c r="K151" s="11"/>
      <c r="L151" s="11"/>
      <c r="M151" s="11"/>
      <c r="N151" s="12"/>
      <c r="O151" s="11"/>
      <c r="P151" s="11"/>
      <c r="Q151" s="11"/>
      <c r="R151" s="11"/>
      <c r="S151" s="11"/>
      <c r="T151" s="13">
        <f t="shared" si="21"/>
        <v>35264</v>
      </c>
    </row>
    <row r="152" spans="1:20" x14ac:dyDescent="0.25">
      <c r="A152" s="44" t="s">
        <v>75</v>
      </c>
      <c r="B152" s="45"/>
      <c r="C152" s="8"/>
      <c r="D152" s="17"/>
      <c r="E152" s="17"/>
      <c r="F152" s="17"/>
      <c r="G152" s="17"/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</row>
    <row r="153" spans="1:20" x14ac:dyDescent="0.25">
      <c r="A153" s="41" t="s">
        <v>76</v>
      </c>
      <c r="B153" s="41"/>
      <c r="C153" s="13"/>
      <c r="D153" s="13"/>
      <c r="E153" s="13"/>
      <c r="F153" s="13"/>
      <c r="G153" s="13"/>
      <c r="H153" s="13">
        <f t="shared" ref="H153:T153" si="22">SUM(H142:H151)</f>
        <v>394038</v>
      </c>
      <c r="I153" s="13">
        <f t="shared" si="22"/>
        <v>0</v>
      </c>
      <c r="J153" s="13">
        <f t="shared" si="22"/>
        <v>0</v>
      </c>
      <c r="K153" s="13">
        <f t="shared" si="22"/>
        <v>0</v>
      </c>
      <c r="L153" s="13">
        <f t="shared" si="22"/>
        <v>0</v>
      </c>
      <c r="M153" s="13">
        <f t="shared" si="22"/>
        <v>0</v>
      </c>
      <c r="N153" s="13">
        <f t="shared" si="22"/>
        <v>0</v>
      </c>
      <c r="O153" s="13">
        <f t="shared" si="22"/>
        <v>0</v>
      </c>
      <c r="P153" s="13">
        <f t="shared" si="22"/>
        <v>0</v>
      </c>
      <c r="Q153" s="13">
        <f t="shared" si="22"/>
        <v>0</v>
      </c>
      <c r="R153" s="13">
        <f t="shared" si="22"/>
        <v>0</v>
      </c>
      <c r="S153" s="13">
        <f t="shared" si="22"/>
        <v>0</v>
      </c>
      <c r="T153" s="18">
        <f t="shared" si="22"/>
        <v>394038</v>
      </c>
    </row>
    <row r="154" spans="1:20" x14ac:dyDescent="0.25">
      <c r="A154" s="42" t="s">
        <v>77</v>
      </c>
      <c r="B154" s="43"/>
      <c r="C154" s="19"/>
      <c r="D154" s="19"/>
      <c r="E154" s="19"/>
      <c r="F154" s="19"/>
      <c r="G154" s="19"/>
      <c r="H154" s="20">
        <f>H153+H152</f>
        <v>394038</v>
      </c>
      <c r="I154" s="20">
        <f t="shared" ref="I154:T154" si="23">I153+I152</f>
        <v>0</v>
      </c>
      <c r="J154" s="20">
        <f t="shared" si="23"/>
        <v>0</v>
      </c>
      <c r="K154" s="20">
        <f t="shared" si="23"/>
        <v>0</v>
      </c>
      <c r="L154" s="20">
        <f t="shared" si="23"/>
        <v>0</v>
      </c>
      <c r="M154" s="20">
        <f t="shared" si="23"/>
        <v>0</v>
      </c>
      <c r="N154" s="20">
        <f t="shared" si="23"/>
        <v>0</v>
      </c>
      <c r="O154" s="20">
        <f t="shared" si="23"/>
        <v>0</v>
      </c>
      <c r="P154" s="20">
        <f t="shared" si="23"/>
        <v>0</v>
      </c>
      <c r="Q154" s="20">
        <f t="shared" si="23"/>
        <v>0</v>
      </c>
      <c r="R154" s="20">
        <f t="shared" si="23"/>
        <v>0</v>
      </c>
      <c r="S154" s="20">
        <f t="shared" si="23"/>
        <v>0</v>
      </c>
      <c r="T154" s="21">
        <f t="shared" si="23"/>
        <v>394038</v>
      </c>
    </row>
    <row r="155" spans="1:20" x14ac:dyDescent="0.25">
      <c r="A155" s="48" t="s">
        <v>239</v>
      </c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</row>
    <row r="156" spans="1:20" x14ac:dyDescent="0.25">
      <c r="A156" s="6">
        <v>1</v>
      </c>
      <c r="B156" s="7" t="s">
        <v>103</v>
      </c>
      <c r="C156" s="8" t="s">
        <v>27</v>
      </c>
      <c r="D156" s="8" t="s">
        <v>28</v>
      </c>
      <c r="E156" s="9" t="s">
        <v>240</v>
      </c>
      <c r="F156" s="9" t="s">
        <v>30</v>
      </c>
      <c r="G156" s="9">
        <v>2016</v>
      </c>
      <c r="H156" s="10">
        <v>22852</v>
      </c>
      <c r="I156" s="11"/>
      <c r="J156" s="11"/>
      <c r="K156" s="11"/>
      <c r="L156" s="11"/>
      <c r="M156" s="11"/>
      <c r="N156" s="12"/>
      <c r="O156" s="11"/>
      <c r="P156" s="11"/>
      <c r="Q156" s="11"/>
      <c r="R156" s="11"/>
      <c r="S156" s="11"/>
      <c r="T156" s="13">
        <f>H156+I156+J156+K156+L156+M156+N156+O156+P156+Q156+R156+S156</f>
        <v>22852</v>
      </c>
    </row>
    <row r="157" spans="1:20" x14ac:dyDescent="0.25">
      <c r="A157" s="6">
        <v>2</v>
      </c>
      <c r="B157" s="7" t="s">
        <v>103</v>
      </c>
      <c r="C157" s="8" t="s">
        <v>27</v>
      </c>
      <c r="D157" s="8" t="s">
        <v>28</v>
      </c>
      <c r="E157" s="9" t="s">
        <v>241</v>
      </c>
      <c r="F157" s="9" t="s">
        <v>30</v>
      </c>
      <c r="G157" s="9">
        <v>2016</v>
      </c>
      <c r="H157" s="10">
        <v>22852</v>
      </c>
      <c r="I157" s="11"/>
      <c r="J157" s="11"/>
      <c r="K157" s="11"/>
      <c r="L157" s="11"/>
      <c r="M157" s="11"/>
      <c r="N157" s="12"/>
      <c r="O157" s="11"/>
      <c r="P157" s="11"/>
      <c r="Q157" s="11"/>
      <c r="R157" s="11"/>
      <c r="S157" s="11"/>
      <c r="T157" s="13">
        <f t="shared" ref="T157:T170" si="24">H157+I157+J157+K157+L157+M157+N157+O157+P157+Q157+R157+S157</f>
        <v>22852</v>
      </c>
    </row>
    <row r="158" spans="1:20" x14ac:dyDescent="0.25">
      <c r="A158" s="6">
        <v>3</v>
      </c>
      <c r="B158" s="7" t="s">
        <v>242</v>
      </c>
      <c r="C158" s="8" t="s">
        <v>27</v>
      </c>
      <c r="D158" s="8" t="s">
        <v>28</v>
      </c>
      <c r="E158" s="9" t="s">
        <v>243</v>
      </c>
      <c r="F158" s="9" t="s">
        <v>30</v>
      </c>
      <c r="G158" s="9">
        <v>2011</v>
      </c>
      <c r="H158" s="10">
        <v>25137</v>
      </c>
      <c r="I158" s="11"/>
      <c r="J158" s="11"/>
      <c r="K158" s="11"/>
      <c r="L158" s="11"/>
      <c r="M158" s="11"/>
      <c r="N158" s="12"/>
      <c r="O158" s="11"/>
      <c r="P158" s="11"/>
      <c r="Q158" s="11"/>
      <c r="R158" s="11"/>
      <c r="S158" s="11"/>
      <c r="T158" s="13">
        <f t="shared" si="24"/>
        <v>25137</v>
      </c>
    </row>
    <row r="159" spans="1:20" x14ac:dyDescent="0.25">
      <c r="A159" s="6">
        <v>4</v>
      </c>
      <c r="B159" s="7" t="s">
        <v>244</v>
      </c>
      <c r="C159" s="8" t="s">
        <v>27</v>
      </c>
      <c r="D159" s="8" t="s">
        <v>225</v>
      </c>
      <c r="E159" s="14" t="s">
        <v>245</v>
      </c>
      <c r="F159" s="14" t="s">
        <v>56</v>
      </c>
      <c r="G159" s="14">
        <v>2017</v>
      </c>
      <c r="H159" s="10">
        <v>35644</v>
      </c>
      <c r="I159" s="11"/>
      <c r="J159" s="11"/>
      <c r="K159" s="11"/>
      <c r="L159" s="11"/>
      <c r="M159" s="11"/>
      <c r="N159" s="12"/>
      <c r="O159" s="11"/>
      <c r="P159" s="11"/>
      <c r="Q159" s="11"/>
      <c r="R159" s="11"/>
      <c r="S159" s="11"/>
      <c r="T159" s="13">
        <f t="shared" si="24"/>
        <v>35644</v>
      </c>
    </row>
    <row r="160" spans="1:20" x14ac:dyDescent="0.25">
      <c r="A160" s="6">
        <v>5</v>
      </c>
      <c r="B160" s="7" t="s">
        <v>246</v>
      </c>
      <c r="C160" s="8" t="s">
        <v>27</v>
      </c>
      <c r="D160" s="8" t="s">
        <v>225</v>
      </c>
      <c r="E160" s="9" t="s">
        <v>247</v>
      </c>
      <c r="F160" s="9" t="s">
        <v>30</v>
      </c>
      <c r="G160" s="9">
        <v>2018</v>
      </c>
      <c r="H160" s="10">
        <v>22852</v>
      </c>
      <c r="I160" s="11"/>
      <c r="J160" s="11"/>
      <c r="K160" s="11"/>
      <c r="L160" s="11"/>
      <c r="M160" s="11"/>
      <c r="N160" s="12"/>
      <c r="O160" s="11"/>
      <c r="P160" s="11"/>
      <c r="Q160" s="11"/>
      <c r="R160" s="11"/>
      <c r="S160" s="11"/>
      <c r="T160" s="13">
        <f t="shared" si="24"/>
        <v>22852</v>
      </c>
    </row>
    <row r="161" spans="1:20" x14ac:dyDescent="0.25">
      <c r="A161" s="6">
        <v>6</v>
      </c>
      <c r="B161" s="7" t="s">
        <v>248</v>
      </c>
      <c r="C161" s="8" t="s">
        <v>27</v>
      </c>
      <c r="D161" s="8" t="s">
        <v>225</v>
      </c>
      <c r="E161" s="15" t="s">
        <v>249</v>
      </c>
      <c r="F161" s="9" t="s">
        <v>30</v>
      </c>
      <c r="G161" s="15">
        <v>2018</v>
      </c>
      <c r="H161" s="10">
        <v>22852</v>
      </c>
      <c r="I161" s="11"/>
      <c r="J161" s="11"/>
      <c r="K161" s="11"/>
      <c r="L161" s="11"/>
      <c r="M161" s="11"/>
      <c r="N161" s="12"/>
      <c r="O161" s="11"/>
      <c r="P161" s="11"/>
      <c r="Q161" s="11"/>
      <c r="R161" s="11"/>
      <c r="S161" s="11"/>
      <c r="T161" s="13">
        <f t="shared" si="24"/>
        <v>22852</v>
      </c>
    </row>
    <row r="162" spans="1:20" x14ac:dyDescent="0.25">
      <c r="A162" s="6">
        <v>7</v>
      </c>
      <c r="B162" s="7" t="s">
        <v>242</v>
      </c>
      <c r="C162" s="8" t="s">
        <v>27</v>
      </c>
      <c r="D162" s="8" t="s">
        <v>225</v>
      </c>
      <c r="E162" s="15" t="s">
        <v>250</v>
      </c>
      <c r="F162" s="9" t="s">
        <v>30</v>
      </c>
      <c r="G162" s="15">
        <v>2018</v>
      </c>
      <c r="H162" s="10">
        <v>22852</v>
      </c>
      <c r="I162" s="11"/>
      <c r="J162" s="11"/>
      <c r="K162" s="11"/>
      <c r="L162" s="11"/>
      <c r="M162" s="11"/>
      <c r="N162" s="12"/>
      <c r="O162" s="11"/>
      <c r="P162" s="11"/>
      <c r="Q162" s="11"/>
      <c r="R162" s="11"/>
      <c r="S162" s="11"/>
      <c r="T162" s="13">
        <f t="shared" si="24"/>
        <v>22852</v>
      </c>
    </row>
    <row r="163" spans="1:20" x14ac:dyDescent="0.25">
      <c r="A163" s="6">
        <v>8</v>
      </c>
      <c r="B163" s="7" t="s">
        <v>251</v>
      </c>
      <c r="C163" s="8" t="s">
        <v>27</v>
      </c>
      <c r="D163" s="8" t="s">
        <v>225</v>
      </c>
      <c r="E163" s="15" t="s">
        <v>252</v>
      </c>
      <c r="F163" s="9" t="s">
        <v>30</v>
      </c>
      <c r="G163" s="15">
        <v>2018</v>
      </c>
      <c r="H163" s="10">
        <v>22852</v>
      </c>
      <c r="I163" s="11"/>
      <c r="J163" s="11"/>
      <c r="K163" s="11"/>
      <c r="L163" s="11"/>
      <c r="M163" s="11"/>
      <c r="N163" s="12"/>
      <c r="O163" s="11"/>
      <c r="P163" s="11"/>
      <c r="Q163" s="11"/>
      <c r="R163" s="11"/>
      <c r="S163" s="11"/>
      <c r="T163" s="13">
        <f t="shared" si="24"/>
        <v>22852</v>
      </c>
    </row>
    <row r="164" spans="1:20" x14ac:dyDescent="0.25">
      <c r="A164" s="6">
        <v>9</v>
      </c>
      <c r="B164" s="7" t="s">
        <v>253</v>
      </c>
      <c r="C164" s="8" t="s">
        <v>27</v>
      </c>
      <c r="D164" s="8" t="s">
        <v>225</v>
      </c>
      <c r="E164" s="15" t="s">
        <v>254</v>
      </c>
      <c r="F164" s="9" t="s">
        <v>30</v>
      </c>
      <c r="G164" s="15">
        <v>2018</v>
      </c>
      <c r="H164" s="10">
        <v>22852</v>
      </c>
      <c r="I164" s="11"/>
      <c r="J164" s="11"/>
      <c r="K164" s="11"/>
      <c r="L164" s="11"/>
      <c r="M164" s="11"/>
      <c r="N164" s="12"/>
      <c r="O164" s="11"/>
      <c r="P164" s="11"/>
      <c r="Q164" s="11"/>
      <c r="R164" s="11"/>
      <c r="S164" s="11"/>
      <c r="T164" s="13">
        <f t="shared" si="24"/>
        <v>22852</v>
      </c>
    </row>
    <row r="165" spans="1:20" x14ac:dyDescent="0.25">
      <c r="A165" s="6">
        <v>10</v>
      </c>
      <c r="B165" s="7" t="s">
        <v>253</v>
      </c>
      <c r="C165" s="8" t="s">
        <v>27</v>
      </c>
      <c r="D165" s="8" t="s">
        <v>225</v>
      </c>
      <c r="E165" s="15" t="s">
        <v>255</v>
      </c>
      <c r="F165" s="9" t="s">
        <v>30</v>
      </c>
      <c r="G165" s="15">
        <v>2011</v>
      </c>
      <c r="H165" s="10">
        <v>25137</v>
      </c>
      <c r="I165" s="11"/>
      <c r="J165" s="11"/>
      <c r="K165" s="11"/>
      <c r="L165" s="11"/>
      <c r="M165" s="11"/>
      <c r="N165" s="12"/>
      <c r="O165" s="11"/>
      <c r="P165" s="11"/>
      <c r="Q165" s="11"/>
      <c r="R165" s="11"/>
      <c r="S165" s="11"/>
      <c r="T165" s="13">
        <f t="shared" si="24"/>
        <v>25137</v>
      </c>
    </row>
    <row r="166" spans="1:20" x14ac:dyDescent="0.25">
      <c r="A166" s="6">
        <v>11</v>
      </c>
      <c r="B166" s="7" t="s">
        <v>256</v>
      </c>
      <c r="C166" s="8" t="s">
        <v>27</v>
      </c>
      <c r="D166" s="8" t="s">
        <v>225</v>
      </c>
      <c r="E166" s="15" t="s">
        <v>257</v>
      </c>
      <c r="F166" s="9" t="s">
        <v>30</v>
      </c>
      <c r="G166" s="15">
        <v>2011</v>
      </c>
      <c r="H166" s="10">
        <v>25137</v>
      </c>
      <c r="I166" s="11"/>
      <c r="J166" s="11"/>
      <c r="K166" s="11"/>
      <c r="L166" s="11"/>
      <c r="M166" s="11"/>
      <c r="N166" s="12"/>
      <c r="O166" s="11"/>
      <c r="P166" s="11"/>
      <c r="Q166" s="11"/>
      <c r="R166" s="11"/>
      <c r="S166" s="11"/>
      <c r="T166" s="13">
        <f t="shared" si="24"/>
        <v>25137</v>
      </c>
    </row>
    <row r="167" spans="1:20" x14ac:dyDescent="0.25">
      <c r="A167" s="6">
        <v>12</v>
      </c>
      <c r="B167" s="7" t="s">
        <v>258</v>
      </c>
      <c r="C167" s="8" t="s">
        <v>27</v>
      </c>
      <c r="D167" s="8" t="s">
        <v>190</v>
      </c>
      <c r="E167" s="14" t="s">
        <v>259</v>
      </c>
      <c r="F167" s="9" t="s">
        <v>30</v>
      </c>
      <c r="G167" s="14">
        <v>2005</v>
      </c>
      <c r="H167" s="10">
        <v>25137</v>
      </c>
      <c r="I167" s="11"/>
      <c r="J167" s="11"/>
      <c r="K167" s="11"/>
      <c r="L167" s="11"/>
      <c r="M167" s="11"/>
      <c r="N167" s="12"/>
      <c r="O167" s="11"/>
      <c r="P167" s="11"/>
      <c r="Q167" s="11"/>
      <c r="R167" s="11"/>
      <c r="S167" s="11"/>
      <c r="T167" s="13">
        <f t="shared" si="24"/>
        <v>25137</v>
      </c>
    </row>
    <row r="168" spans="1:20" x14ac:dyDescent="0.25">
      <c r="A168" s="6">
        <v>13</v>
      </c>
      <c r="B168" s="7" t="s">
        <v>260</v>
      </c>
      <c r="C168" s="8" t="s">
        <v>27</v>
      </c>
      <c r="D168" s="8" t="s">
        <v>190</v>
      </c>
      <c r="E168" s="15" t="s">
        <v>261</v>
      </c>
      <c r="F168" s="9" t="s">
        <v>30</v>
      </c>
      <c r="G168" s="15">
        <v>2005</v>
      </c>
      <c r="H168" s="10">
        <v>25137</v>
      </c>
      <c r="I168" s="11"/>
      <c r="J168" s="11"/>
      <c r="K168" s="11"/>
      <c r="L168" s="11"/>
      <c r="M168" s="11"/>
      <c r="N168" s="12"/>
      <c r="O168" s="11"/>
      <c r="P168" s="11"/>
      <c r="Q168" s="11"/>
      <c r="R168" s="11"/>
      <c r="S168" s="11"/>
      <c r="T168" s="13">
        <f t="shared" si="24"/>
        <v>25137</v>
      </c>
    </row>
    <row r="169" spans="1:20" x14ac:dyDescent="0.25">
      <c r="A169" s="6">
        <v>14</v>
      </c>
      <c r="B169" s="7" t="s">
        <v>262</v>
      </c>
      <c r="C169" s="8" t="s">
        <v>27</v>
      </c>
      <c r="D169" s="8" t="s">
        <v>50</v>
      </c>
      <c r="E169" s="15" t="s">
        <v>263</v>
      </c>
      <c r="F169" s="9" t="s">
        <v>30</v>
      </c>
      <c r="G169" s="15">
        <v>2013</v>
      </c>
      <c r="H169" s="10">
        <v>25137</v>
      </c>
      <c r="I169" s="11"/>
      <c r="J169" s="11"/>
      <c r="K169" s="11"/>
      <c r="L169" s="11"/>
      <c r="M169" s="11"/>
      <c r="N169" s="12"/>
      <c r="O169" s="11"/>
      <c r="P169" s="11"/>
      <c r="Q169" s="11"/>
      <c r="R169" s="11"/>
      <c r="S169" s="11"/>
      <c r="T169" s="13">
        <f t="shared" si="24"/>
        <v>25137</v>
      </c>
    </row>
    <row r="170" spans="1:20" x14ac:dyDescent="0.25">
      <c r="A170" s="6">
        <v>15</v>
      </c>
      <c r="B170" s="7" t="s">
        <v>242</v>
      </c>
      <c r="C170" s="8" t="s">
        <v>27</v>
      </c>
      <c r="D170" s="8" t="s">
        <v>187</v>
      </c>
      <c r="E170" s="14" t="s">
        <v>264</v>
      </c>
      <c r="F170" s="9" t="s">
        <v>30</v>
      </c>
      <c r="G170" s="14">
        <v>2006</v>
      </c>
      <c r="H170" s="10">
        <v>25137</v>
      </c>
      <c r="I170" s="11"/>
      <c r="J170" s="11"/>
      <c r="K170" s="11"/>
      <c r="L170" s="11"/>
      <c r="M170" s="11"/>
      <c r="N170" s="12"/>
      <c r="O170" s="11"/>
      <c r="P170" s="11"/>
      <c r="Q170" s="11"/>
      <c r="R170" s="11"/>
      <c r="S170" s="11"/>
      <c r="T170" s="13">
        <f t="shared" si="24"/>
        <v>25137</v>
      </c>
    </row>
    <row r="171" spans="1:20" x14ac:dyDescent="0.25">
      <c r="A171" s="44" t="s">
        <v>75</v>
      </c>
      <c r="B171" s="45"/>
      <c r="C171" s="8"/>
      <c r="D171" s="17"/>
      <c r="E171" s="17"/>
      <c r="F171" s="17"/>
      <c r="G171" s="17"/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</row>
    <row r="172" spans="1:20" x14ac:dyDescent="0.25">
      <c r="A172" s="41" t="s">
        <v>76</v>
      </c>
      <c r="B172" s="41"/>
      <c r="C172" s="13"/>
      <c r="D172" s="13"/>
      <c r="E172" s="13"/>
      <c r="F172" s="13"/>
      <c r="G172" s="13"/>
      <c r="H172" s="13">
        <f t="shared" ref="H172:T172" si="25">SUM(H156:H170)</f>
        <v>371567</v>
      </c>
      <c r="I172" s="13">
        <f t="shared" si="25"/>
        <v>0</v>
      </c>
      <c r="J172" s="13">
        <f t="shared" si="25"/>
        <v>0</v>
      </c>
      <c r="K172" s="13">
        <f t="shared" si="25"/>
        <v>0</v>
      </c>
      <c r="L172" s="13">
        <f t="shared" si="25"/>
        <v>0</v>
      </c>
      <c r="M172" s="13">
        <f t="shared" si="25"/>
        <v>0</v>
      </c>
      <c r="N172" s="13">
        <f t="shared" si="25"/>
        <v>0</v>
      </c>
      <c r="O172" s="13">
        <f t="shared" si="25"/>
        <v>0</v>
      </c>
      <c r="P172" s="13">
        <f t="shared" si="25"/>
        <v>0</v>
      </c>
      <c r="Q172" s="13">
        <f t="shared" si="25"/>
        <v>0</v>
      </c>
      <c r="R172" s="13">
        <f t="shared" si="25"/>
        <v>0</v>
      </c>
      <c r="S172" s="13">
        <f t="shared" si="25"/>
        <v>0</v>
      </c>
      <c r="T172" s="18">
        <f t="shared" si="25"/>
        <v>371567</v>
      </c>
    </row>
    <row r="173" spans="1:20" x14ac:dyDescent="0.25">
      <c r="A173" s="42" t="s">
        <v>77</v>
      </c>
      <c r="B173" s="43"/>
      <c r="C173" s="19"/>
      <c r="D173" s="19"/>
      <c r="E173" s="19"/>
      <c r="F173" s="19"/>
      <c r="G173" s="19"/>
      <c r="H173" s="20">
        <f>H172+H171</f>
        <v>371567</v>
      </c>
      <c r="I173" s="20">
        <f t="shared" ref="I173:T173" si="26">I172+I171</f>
        <v>0</v>
      </c>
      <c r="J173" s="20">
        <f t="shared" si="26"/>
        <v>0</v>
      </c>
      <c r="K173" s="20">
        <f t="shared" si="26"/>
        <v>0</v>
      </c>
      <c r="L173" s="20">
        <f t="shared" si="26"/>
        <v>0</v>
      </c>
      <c r="M173" s="20">
        <f t="shared" si="26"/>
        <v>0</v>
      </c>
      <c r="N173" s="20">
        <f t="shared" si="26"/>
        <v>0</v>
      </c>
      <c r="O173" s="20">
        <f t="shared" si="26"/>
        <v>0</v>
      </c>
      <c r="P173" s="20">
        <f t="shared" si="26"/>
        <v>0</v>
      </c>
      <c r="Q173" s="20">
        <f t="shared" si="26"/>
        <v>0</v>
      </c>
      <c r="R173" s="20">
        <f t="shared" si="26"/>
        <v>0</v>
      </c>
      <c r="S173" s="20">
        <f t="shared" si="26"/>
        <v>0</v>
      </c>
      <c r="T173" s="21">
        <f t="shared" si="26"/>
        <v>371567</v>
      </c>
    </row>
    <row r="174" spans="1:20" x14ac:dyDescent="0.25">
      <c r="A174" s="48" t="s">
        <v>265</v>
      </c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</row>
    <row r="175" spans="1:20" x14ac:dyDescent="0.25">
      <c r="A175" s="6">
        <v>1</v>
      </c>
      <c r="B175" s="7" t="s">
        <v>266</v>
      </c>
      <c r="C175" s="8" t="s">
        <v>27</v>
      </c>
      <c r="D175" s="8" t="s">
        <v>28</v>
      </c>
      <c r="E175" s="9" t="s">
        <v>267</v>
      </c>
      <c r="F175" s="9" t="s">
        <v>30</v>
      </c>
      <c r="G175" s="9">
        <v>2016</v>
      </c>
      <c r="H175" s="10">
        <v>29263</v>
      </c>
      <c r="I175" s="11"/>
      <c r="J175" s="11"/>
      <c r="K175" s="11"/>
      <c r="L175" s="11"/>
      <c r="M175" s="11"/>
      <c r="N175" s="12"/>
      <c r="O175" s="11"/>
      <c r="P175" s="11"/>
      <c r="Q175" s="11"/>
      <c r="R175" s="11"/>
      <c r="S175" s="11"/>
      <c r="T175" s="13">
        <f>H175+I175+J175+K175+L175+M175+N175+O175+P175+Q175+R175+S175</f>
        <v>29263</v>
      </c>
    </row>
    <row r="176" spans="1:20" x14ac:dyDescent="0.25">
      <c r="A176" s="6">
        <v>2</v>
      </c>
      <c r="B176" s="7" t="s">
        <v>268</v>
      </c>
      <c r="C176" s="8" t="s">
        <v>27</v>
      </c>
      <c r="D176" s="8" t="s">
        <v>28</v>
      </c>
      <c r="E176" s="9" t="s">
        <v>269</v>
      </c>
      <c r="F176" s="9" t="s">
        <v>30</v>
      </c>
      <c r="G176" s="9">
        <v>2016</v>
      </c>
      <c r="H176" s="10">
        <v>29263</v>
      </c>
      <c r="I176" s="11"/>
      <c r="J176" s="11"/>
      <c r="K176" s="11"/>
      <c r="L176" s="11"/>
      <c r="M176" s="11"/>
      <c r="N176" s="12"/>
      <c r="O176" s="11"/>
      <c r="P176" s="11"/>
      <c r="Q176" s="11"/>
      <c r="R176" s="11"/>
      <c r="S176" s="11"/>
      <c r="T176" s="13">
        <f t="shared" ref="T176:T184" si="27">H176+I176+J176+K176+L176+M176+N176+O176+P176+Q176+R176+S176</f>
        <v>29263</v>
      </c>
    </row>
    <row r="177" spans="1:20" x14ac:dyDescent="0.25">
      <c r="A177" s="6">
        <v>3</v>
      </c>
      <c r="B177" s="7" t="s">
        <v>270</v>
      </c>
      <c r="C177" s="8" t="s">
        <v>27</v>
      </c>
      <c r="D177" s="8" t="s">
        <v>28</v>
      </c>
      <c r="E177" s="9" t="s">
        <v>271</v>
      </c>
      <c r="F177" s="9" t="s">
        <v>30</v>
      </c>
      <c r="G177" s="9">
        <v>2016</v>
      </c>
      <c r="H177" s="10">
        <v>29263</v>
      </c>
      <c r="I177" s="11"/>
      <c r="J177" s="11"/>
      <c r="K177" s="11"/>
      <c r="L177" s="11"/>
      <c r="M177" s="11"/>
      <c r="N177" s="12"/>
      <c r="O177" s="11"/>
      <c r="P177" s="11"/>
      <c r="Q177" s="11"/>
      <c r="R177" s="11"/>
      <c r="S177" s="11"/>
      <c r="T177" s="13">
        <f t="shared" si="27"/>
        <v>29263</v>
      </c>
    </row>
    <row r="178" spans="1:20" x14ac:dyDescent="0.25">
      <c r="A178" s="6">
        <v>4</v>
      </c>
      <c r="B178" s="7" t="s">
        <v>266</v>
      </c>
      <c r="C178" s="8" t="s">
        <v>27</v>
      </c>
      <c r="D178" s="8" t="s">
        <v>225</v>
      </c>
      <c r="E178" s="14" t="s">
        <v>272</v>
      </c>
      <c r="F178" s="9" t="s">
        <v>30</v>
      </c>
      <c r="G178" s="14">
        <v>2019</v>
      </c>
      <c r="H178" s="10">
        <v>29263</v>
      </c>
      <c r="I178" s="11"/>
      <c r="J178" s="11"/>
      <c r="K178" s="11"/>
      <c r="L178" s="11"/>
      <c r="M178" s="11"/>
      <c r="N178" s="12"/>
      <c r="O178" s="11"/>
      <c r="P178" s="11"/>
      <c r="Q178" s="11"/>
      <c r="R178" s="11"/>
      <c r="S178" s="11"/>
      <c r="T178" s="13">
        <f t="shared" si="27"/>
        <v>29263</v>
      </c>
    </row>
    <row r="179" spans="1:20" x14ac:dyDescent="0.25">
      <c r="A179" s="6">
        <v>5</v>
      </c>
      <c r="B179" s="7" t="s">
        <v>273</v>
      </c>
      <c r="C179" s="8" t="s">
        <v>27</v>
      </c>
      <c r="D179" s="8" t="s">
        <v>225</v>
      </c>
      <c r="E179" s="9" t="s">
        <v>274</v>
      </c>
      <c r="F179" s="9" t="s">
        <v>30</v>
      </c>
      <c r="G179" s="9">
        <v>2019</v>
      </c>
      <c r="H179" s="10">
        <v>29263</v>
      </c>
      <c r="I179" s="11"/>
      <c r="J179" s="11"/>
      <c r="K179" s="11"/>
      <c r="L179" s="11"/>
      <c r="M179" s="11"/>
      <c r="N179" s="12"/>
      <c r="O179" s="11"/>
      <c r="P179" s="11"/>
      <c r="Q179" s="11"/>
      <c r="R179" s="11"/>
      <c r="S179" s="11"/>
      <c r="T179" s="13">
        <f t="shared" si="27"/>
        <v>29263</v>
      </c>
    </row>
    <row r="180" spans="1:20" x14ac:dyDescent="0.25">
      <c r="A180" s="6">
        <v>6</v>
      </c>
      <c r="B180" s="7" t="s">
        <v>270</v>
      </c>
      <c r="C180" s="8" t="s">
        <v>27</v>
      </c>
      <c r="D180" s="8" t="s">
        <v>225</v>
      </c>
      <c r="E180" s="15" t="s">
        <v>275</v>
      </c>
      <c r="F180" s="15" t="s">
        <v>73</v>
      </c>
      <c r="G180" s="15">
        <v>2017</v>
      </c>
      <c r="H180" s="10">
        <v>48305</v>
      </c>
      <c r="I180" s="11"/>
      <c r="J180" s="11"/>
      <c r="K180" s="11"/>
      <c r="L180" s="11"/>
      <c r="M180" s="11"/>
      <c r="N180" s="12"/>
      <c r="O180" s="11"/>
      <c r="P180" s="11"/>
      <c r="Q180" s="11"/>
      <c r="R180" s="11"/>
      <c r="S180" s="11"/>
      <c r="T180" s="13">
        <f t="shared" si="27"/>
        <v>48305</v>
      </c>
    </row>
    <row r="181" spans="1:20" x14ac:dyDescent="0.25">
      <c r="A181" s="6">
        <v>7</v>
      </c>
      <c r="B181" s="7" t="s">
        <v>266</v>
      </c>
      <c r="C181" s="8" t="s">
        <v>27</v>
      </c>
      <c r="D181" s="8" t="s">
        <v>225</v>
      </c>
      <c r="E181" s="15" t="s">
        <v>276</v>
      </c>
      <c r="F181" s="9" t="s">
        <v>30</v>
      </c>
      <c r="G181" s="15">
        <v>2017</v>
      </c>
      <c r="H181" s="10">
        <v>29263</v>
      </c>
      <c r="I181" s="11"/>
      <c r="J181" s="11"/>
      <c r="K181" s="11"/>
      <c r="L181" s="11"/>
      <c r="M181" s="11"/>
      <c r="N181" s="12"/>
      <c r="O181" s="11"/>
      <c r="P181" s="11"/>
      <c r="Q181" s="11"/>
      <c r="R181" s="11"/>
      <c r="S181" s="11"/>
      <c r="T181" s="13">
        <f t="shared" si="27"/>
        <v>29263</v>
      </c>
    </row>
    <row r="182" spans="1:20" x14ac:dyDescent="0.25">
      <c r="A182" s="6">
        <v>8</v>
      </c>
      <c r="B182" s="7" t="s">
        <v>270</v>
      </c>
      <c r="C182" s="8" t="s">
        <v>27</v>
      </c>
      <c r="D182" s="8" t="s">
        <v>277</v>
      </c>
      <c r="E182" s="15" t="s">
        <v>278</v>
      </c>
      <c r="F182" s="9" t="s">
        <v>30</v>
      </c>
      <c r="G182" s="15">
        <v>2005</v>
      </c>
      <c r="H182" s="10">
        <v>32189</v>
      </c>
      <c r="I182" s="11"/>
      <c r="J182" s="11"/>
      <c r="K182" s="11"/>
      <c r="L182" s="11"/>
      <c r="M182" s="11"/>
      <c r="N182" s="12"/>
      <c r="O182" s="11"/>
      <c r="P182" s="11"/>
      <c r="Q182" s="11"/>
      <c r="R182" s="11"/>
      <c r="S182" s="11"/>
      <c r="T182" s="13">
        <f t="shared" si="27"/>
        <v>32189</v>
      </c>
    </row>
    <row r="183" spans="1:20" x14ac:dyDescent="0.25">
      <c r="A183" s="6">
        <v>9</v>
      </c>
      <c r="B183" s="7" t="s">
        <v>279</v>
      </c>
      <c r="C183" s="8" t="s">
        <v>27</v>
      </c>
      <c r="D183" s="8" t="s">
        <v>190</v>
      </c>
      <c r="E183" s="15" t="s">
        <v>280</v>
      </c>
      <c r="F183" s="9" t="s">
        <v>30</v>
      </c>
      <c r="G183" s="15">
        <v>2013</v>
      </c>
      <c r="H183" s="10">
        <v>32189</v>
      </c>
      <c r="I183" s="11"/>
      <c r="J183" s="11"/>
      <c r="K183" s="11"/>
      <c r="L183" s="11"/>
      <c r="M183" s="11"/>
      <c r="N183" s="12"/>
      <c r="O183" s="11"/>
      <c r="P183" s="11"/>
      <c r="Q183" s="11"/>
      <c r="R183" s="11"/>
      <c r="S183" s="11"/>
      <c r="T183" s="13">
        <f t="shared" si="27"/>
        <v>32189</v>
      </c>
    </row>
    <row r="184" spans="1:20" x14ac:dyDescent="0.25">
      <c r="A184" s="6">
        <v>10</v>
      </c>
      <c r="B184" s="7" t="s">
        <v>281</v>
      </c>
      <c r="C184" s="8" t="s">
        <v>27</v>
      </c>
      <c r="D184" s="8" t="s">
        <v>50</v>
      </c>
      <c r="E184" s="15" t="s">
        <v>282</v>
      </c>
      <c r="F184" s="9" t="s">
        <v>30</v>
      </c>
      <c r="G184" s="15">
        <v>2013</v>
      </c>
      <c r="H184" s="10">
        <v>32189</v>
      </c>
      <c r="I184" s="11"/>
      <c r="J184" s="11"/>
      <c r="K184" s="11"/>
      <c r="L184" s="11"/>
      <c r="M184" s="11"/>
      <c r="N184" s="12"/>
      <c r="O184" s="11"/>
      <c r="P184" s="11"/>
      <c r="Q184" s="11"/>
      <c r="R184" s="11"/>
      <c r="S184" s="11"/>
      <c r="T184" s="13">
        <f t="shared" si="27"/>
        <v>32189</v>
      </c>
    </row>
    <row r="185" spans="1:20" x14ac:dyDescent="0.25">
      <c r="A185" s="44" t="s">
        <v>75</v>
      </c>
      <c r="B185" s="45"/>
      <c r="C185" s="8"/>
      <c r="D185" s="17"/>
      <c r="E185" s="17"/>
      <c r="F185" s="17"/>
      <c r="G185" s="17"/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</row>
    <row r="186" spans="1:20" x14ac:dyDescent="0.25">
      <c r="A186" s="41" t="s">
        <v>76</v>
      </c>
      <c r="B186" s="41"/>
      <c r="C186" s="13"/>
      <c r="D186" s="13"/>
      <c r="E186" s="13"/>
      <c r="F186" s="13"/>
      <c r="G186" s="13"/>
      <c r="H186" s="13">
        <f t="shared" ref="H186:T186" si="28">SUM(H175:H184)</f>
        <v>320450</v>
      </c>
      <c r="I186" s="13">
        <f t="shared" si="28"/>
        <v>0</v>
      </c>
      <c r="J186" s="13">
        <f t="shared" si="28"/>
        <v>0</v>
      </c>
      <c r="K186" s="13">
        <f t="shared" si="28"/>
        <v>0</v>
      </c>
      <c r="L186" s="13">
        <f t="shared" si="28"/>
        <v>0</v>
      </c>
      <c r="M186" s="13">
        <f t="shared" si="28"/>
        <v>0</v>
      </c>
      <c r="N186" s="13">
        <f t="shared" si="28"/>
        <v>0</v>
      </c>
      <c r="O186" s="13">
        <f t="shared" si="28"/>
        <v>0</v>
      </c>
      <c r="P186" s="13">
        <f t="shared" si="28"/>
        <v>0</v>
      </c>
      <c r="Q186" s="13">
        <f t="shared" si="28"/>
        <v>0</v>
      </c>
      <c r="R186" s="13">
        <f t="shared" si="28"/>
        <v>0</v>
      </c>
      <c r="S186" s="13">
        <f t="shared" si="28"/>
        <v>0</v>
      </c>
      <c r="T186" s="18">
        <f t="shared" si="28"/>
        <v>320450</v>
      </c>
    </row>
    <row r="187" spans="1:20" x14ac:dyDescent="0.25">
      <c r="A187" s="42" t="s">
        <v>77</v>
      </c>
      <c r="B187" s="43"/>
      <c r="C187" s="19"/>
      <c r="D187" s="19"/>
      <c r="E187" s="19"/>
      <c r="F187" s="19"/>
      <c r="G187" s="19"/>
      <c r="H187" s="20">
        <f>H186+H185</f>
        <v>320450</v>
      </c>
      <c r="I187" s="20">
        <f t="shared" ref="I187:T187" si="29">I186+I185</f>
        <v>0</v>
      </c>
      <c r="J187" s="20">
        <f t="shared" si="29"/>
        <v>0</v>
      </c>
      <c r="K187" s="20">
        <f t="shared" si="29"/>
        <v>0</v>
      </c>
      <c r="L187" s="20">
        <f t="shared" si="29"/>
        <v>0</v>
      </c>
      <c r="M187" s="20">
        <f t="shared" si="29"/>
        <v>0</v>
      </c>
      <c r="N187" s="20">
        <f t="shared" si="29"/>
        <v>0</v>
      </c>
      <c r="O187" s="20">
        <f t="shared" si="29"/>
        <v>0</v>
      </c>
      <c r="P187" s="20">
        <f t="shared" si="29"/>
        <v>0</v>
      </c>
      <c r="Q187" s="20">
        <f t="shared" si="29"/>
        <v>0</v>
      </c>
      <c r="R187" s="20">
        <f t="shared" si="29"/>
        <v>0</v>
      </c>
      <c r="S187" s="20">
        <f t="shared" si="29"/>
        <v>0</v>
      </c>
      <c r="T187" s="21">
        <f t="shared" si="29"/>
        <v>320450</v>
      </c>
    </row>
    <row r="188" spans="1:20" x14ac:dyDescent="0.25">
      <c r="A188" s="48" t="s">
        <v>283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</row>
    <row r="189" spans="1:20" x14ac:dyDescent="0.25">
      <c r="A189" s="6">
        <v>1</v>
      </c>
      <c r="B189" s="7" t="s">
        <v>284</v>
      </c>
      <c r="C189" s="8" t="s">
        <v>27</v>
      </c>
      <c r="D189" s="8" t="s">
        <v>28</v>
      </c>
      <c r="E189" s="9" t="s">
        <v>285</v>
      </c>
      <c r="F189" s="9" t="s">
        <v>30</v>
      </c>
      <c r="G189" s="9">
        <v>2015</v>
      </c>
      <c r="H189" s="10">
        <v>53528</v>
      </c>
      <c r="I189" s="11"/>
      <c r="J189" s="11"/>
      <c r="K189" s="11"/>
      <c r="L189" s="11"/>
      <c r="M189" s="11"/>
      <c r="N189" s="12"/>
      <c r="O189" s="11"/>
      <c r="P189" s="11"/>
      <c r="Q189" s="11"/>
      <c r="R189" s="11"/>
      <c r="S189" s="11"/>
      <c r="T189" s="13">
        <f>H189+I189+J189+K189+L189+M189+N189+O189+P189+Q189+R189+S189</f>
        <v>53528</v>
      </c>
    </row>
    <row r="190" spans="1:20" x14ac:dyDescent="0.25">
      <c r="A190" s="6">
        <v>2</v>
      </c>
      <c r="B190" s="7" t="s">
        <v>286</v>
      </c>
      <c r="C190" s="8" t="s">
        <v>27</v>
      </c>
      <c r="D190" s="8" t="s">
        <v>28</v>
      </c>
      <c r="E190" s="9" t="s">
        <v>287</v>
      </c>
      <c r="F190" s="9" t="s">
        <v>30</v>
      </c>
      <c r="G190" s="9">
        <v>2016</v>
      </c>
      <c r="H190" s="10">
        <v>48662</v>
      </c>
      <c r="I190" s="11"/>
      <c r="J190" s="11"/>
      <c r="K190" s="11"/>
      <c r="L190" s="11"/>
      <c r="M190" s="11"/>
      <c r="N190" s="12"/>
      <c r="O190" s="11"/>
      <c r="P190" s="11"/>
      <c r="Q190" s="11"/>
      <c r="R190" s="11"/>
      <c r="S190" s="11"/>
      <c r="T190" s="13">
        <f t="shared" ref="T190:T205" si="30">H190+I190+J190+K190+L190+M190+N190+O190+P190+Q190+R190+S190</f>
        <v>48662</v>
      </c>
    </row>
    <row r="191" spans="1:20" x14ac:dyDescent="0.25">
      <c r="A191" s="6">
        <v>3</v>
      </c>
      <c r="B191" s="7" t="s">
        <v>103</v>
      </c>
      <c r="C191" s="8" t="s">
        <v>27</v>
      </c>
      <c r="D191" s="8" t="s">
        <v>28</v>
      </c>
      <c r="E191" s="9" t="s">
        <v>288</v>
      </c>
      <c r="F191" s="9" t="s">
        <v>30</v>
      </c>
      <c r="G191" s="9">
        <v>2016</v>
      </c>
      <c r="H191" s="10">
        <v>48662</v>
      </c>
      <c r="I191" s="11"/>
      <c r="J191" s="11"/>
      <c r="K191" s="11"/>
      <c r="L191" s="11"/>
      <c r="M191" s="11"/>
      <c r="N191" s="12"/>
      <c r="O191" s="11"/>
      <c r="P191" s="11"/>
      <c r="Q191" s="11"/>
      <c r="R191" s="11"/>
      <c r="S191" s="11"/>
      <c r="T191" s="13">
        <f t="shared" si="30"/>
        <v>48662</v>
      </c>
    </row>
    <row r="192" spans="1:20" x14ac:dyDescent="0.25">
      <c r="A192" s="6">
        <v>4</v>
      </c>
      <c r="B192" s="7" t="s">
        <v>289</v>
      </c>
      <c r="C192" s="8" t="s">
        <v>27</v>
      </c>
      <c r="D192" s="8" t="s">
        <v>28</v>
      </c>
      <c r="E192" s="14" t="s">
        <v>290</v>
      </c>
      <c r="F192" s="9" t="s">
        <v>30</v>
      </c>
      <c r="G192" s="14">
        <v>2011</v>
      </c>
      <c r="H192" s="10">
        <v>53528</v>
      </c>
      <c r="I192" s="11"/>
      <c r="J192" s="11"/>
      <c r="K192" s="11"/>
      <c r="L192" s="11"/>
      <c r="M192" s="11"/>
      <c r="N192" s="12"/>
      <c r="O192" s="11"/>
      <c r="P192" s="11"/>
      <c r="Q192" s="11"/>
      <c r="R192" s="11"/>
      <c r="S192" s="11"/>
      <c r="T192" s="13">
        <f t="shared" si="30"/>
        <v>53528</v>
      </c>
    </row>
    <row r="193" spans="1:20" x14ac:dyDescent="0.25">
      <c r="A193" s="6">
        <v>5</v>
      </c>
      <c r="B193" s="7" t="s">
        <v>291</v>
      </c>
      <c r="C193" s="8" t="s">
        <v>27</v>
      </c>
      <c r="D193" s="8" t="s">
        <v>28</v>
      </c>
      <c r="E193" s="9" t="s">
        <v>292</v>
      </c>
      <c r="F193" s="9" t="s">
        <v>30</v>
      </c>
      <c r="G193" s="9">
        <v>2011</v>
      </c>
      <c r="H193" s="10">
        <v>53528</v>
      </c>
      <c r="I193" s="11"/>
      <c r="J193" s="11"/>
      <c r="K193" s="11"/>
      <c r="L193" s="11"/>
      <c r="M193" s="11"/>
      <c r="N193" s="12"/>
      <c r="O193" s="11"/>
      <c r="P193" s="11"/>
      <c r="Q193" s="11"/>
      <c r="R193" s="11"/>
      <c r="S193" s="11"/>
      <c r="T193" s="13">
        <f t="shared" si="30"/>
        <v>53528</v>
      </c>
    </row>
    <row r="194" spans="1:20" x14ac:dyDescent="0.25">
      <c r="A194" s="6">
        <v>6</v>
      </c>
      <c r="B194" s="7" t="s">
        <v>293</v>
      </c>
      <c r="C194" s="8" t="s">
        <v>27</v>
      </c>
      <c r="D194" s="8" t="s">
        <v>28</v>
      </c>
      <c r="E194" s="15" t="s">
        <v>294</v>
      </c>
      <c r="F194" s="9" t="s">
        <v>30</v>
      </c>
      <c r="G194" s="15">
        <v>2011</v>
      </c>
      <c r="H194" s="10">
        <v>53528</v>
      </c>
      <c r="I194" s="11"/>
      <c r="J194" s="11"/>
      <c r="K194" s="11"/>
      <c r="L194" s="11"/>
      <c r="M194" s="11"/>
      <c r="N194" s="12"/>
      <c r="O194" s="11"/>
      <c r="P194" s="11"/>
      <c r="Q194" s="11"/>
      <c r="R194" s="11"/>
      <c r="S194" s="11"/>
      <c r="T194" s="13">
        <f t="shared" si="30"/>
        <v>53528</v>
      </c>
    </row>
    <row r="195" spans="1:20" x14ac:dyDescent="0.25">
      <c r="A195" s="6">
        <v>7</v>
      </c>
      <c r="B195" s="7" t="s">
        <v>295</v>
      </c>
      <c r="C195" s="8" t="s">
        <v>27</v>
      </c>
      <c r="D195" s="8" t="s">
        <v>225</v>
      </c>
      <c r="E195" s="15" t="s">
        <v>296</v>
      </c>
      <c r="F195" s="9" t="s">
        <v>30</v>
      </c>
      <c r="G195" s="15">
        <v>2018</v>
      </c>
      <c r="H195" s="10">
        <v>48662</v>
      </c>
      <c r="I195" s="11"/>
      <c r="J195" s="11"/>
      <c r="K195" s="11"/>
      <c r="L195" s="11"/>
      <c r="M195" s="11"/>
      <c r="N195" s="12"/>
      <c r="O195" s="11"/>
      <c r="P195" s="11"/>
      <c r="Q195" s="11"/>
      <c r="R195" s="11"/>
      <c r="S195" s="11"/>
      <c r="T195" s="13">
        <f t="shared" si="30"/>
        <v>48662</v>
      </c>
    </row>
    <row r="196" spans="1:20" x14ac:dyDescent="0.25">
      <c r="A196" s="6">
        <v>8</v>
      </c>
      <c r="B196" s="7" t="s">
        <v>297</v>
      </c>
      <c r="C196" s="8" t="s">
        <v>27</v>
      </c>
      <c r="D196" s="8" t="s">
        <v>225</v>
      </c>
      <c r="E196" s="15" t="s">
        <v>298</v>
      </c>
      <c r="F196" s="9" t="s">
        <v>30</v>
      </c>
      <c r="G196" s="15">
        <v>2018</v>
      </c>
      <c r="H196" s="10">
        <v>48662</v>
      </c>
      <c r="I196" s="11"/>
      <c r="J196" s="11"/>
      <c r="K196" s="11"/>
      <c r="L196" s="11"/>
      <c r="M196" s="11"/>
      <c r="N196" s="12"/>
      <c r="O196" s="11"/>
      <c r="P196" s="11"/>
      <c r="Q196" s="11"/>
      <c r="R196" s="11"/>
      <c r="S196" s="11"/>
      <c r="T196" s="13">
        <f t="shared" si="30"/>
        <v>48662</v>
      </c>
    </row>
    <row r="197" spans="1:20" x14ac:dyDescent="0.25">
      <c r="A197" s="6">
        <v>9</v>
      </c>
      <c r="B197" s="7" t="s">
        <v>286</v>
      </c>
      <c r="C197" s="8" t="s">
        <v>27</v>
      </c>
      <c r="D197" s="8" t="s">
        <v>225</v>
      </c>
      <c r="E197" s="15" t="s">
        <v>299</v>
      </c>
      <c r="F197" s="15" t="s">
        <v>56</v>
      </c>
      <c r="G197" s="15">
        <v>2011</v>
      </c>
      <c r="H197" s="10">
        <v>83494</v>
      </c>
      <c r="I197" s="11"/>
      <c r="J197" s="11"/>
      <c r="K197" s="11"/>
      <c r="L197" s="11"/>
      <c r="M197" s="11"/>
      <c r="N197" s="12"/>
      <c r="O197" s="11"/>
      <c r="P197" s="11"/>
      <c r="Q197" s="11"/>
      <c r="R197" s="11"/>
      <c r="S197" s="11"/>
      <c r="T197" s="13">
        <f t="shared" si="30"/>
        <v>83494</v>
      </c>
    </row>
    <row r="198" spans="1:20" x14ac:dyDescent="0.25">
      <c r="A198" s="6">
        <v>10</v>
      </c>
      <c r="B198" s="7" t="s">
        <v>300</v>
      </c>
      <c r="C198" s="8" t="s">
        <v>27</v>
      </c>
      <c r="D198" s="8" t="s">
        <v>225</v>
      </c>
      <c r="E198" s="15" t="s">
        <v>301</v>
      </c>
      <c r="F198" s="15" t="s">
        <v>56</v>
      </c>
      <c r="G198" s="15">
        <v>2017</v>
      </c>
      <c r="H198" s="10">
        <v>75904</v>
      </c>
      <c r="I198" s="11"/>
      <c r="J198" s="11"/>
      <c r="K198" s="11"/>
      <c r="L198" s="11"/>
      <c r="M198" s="11"/>
      <c r="N198" s="12"/>
      <c r="O198" s="11"/>
      <c r="P198" s="11"/>
      <c r="Q198" s="11"/>
      <c r="R198" s="11"/>
      <c r="S198" s="11"/>
      <c r="T198" s="13">
        <f t="shared" si="30"/>
        <v>75904</v>
      </c>
    </row>
    <row r="199" spans="1:20" x14ac:dyDescent="0.25">
      <c r="A199" s="6">
        <v>11</v>
      </c>
      <c r="B199" s="7" t="s">
        <v>302</v>
      </c>
      <c r="C199" s="8" t="s">
        <v>27</v>
      </c>
      <c r="D199" s="8" t="s">
        <v>225</v>
      </c>
      <c r="E199" s="15" t="s">
        <v>303</v>
      </c>
      <c r="F199" s="9" t="s">
        <v>30</v>
      </c>
      <c r="G199" s="15">
        <v>2018</v>
      </c>
      <c r="H199" s="10">
        <v>48662</v>
      </c>
      <c r="I199" s="11"/>
      <c r="J199" s="11"/>
      <c r="K199" s="11"/>
      <c r="L199" s="11"/>
      <c r="M199" s="11"/>
      <c r="N199" s="12"/>
      <c r="O199" s="11"/>
      <c r="P199" s="11"/>
      <c r="Q199" s="11"/>
      <c r="R199" s="11"/>
      <c r="S199" s="11"/>
      <c r="T199" s="13">
        <f t="shared" si="30"/>
        <v>48662</v>
      </c>
    </row>
    <row r="200" spans="1:20" x14ac:dyDescent="0.25">
      <c r="A200" s="6">
        <v>12</v>
      </c>
      <c r="B200" s="7" t="s">
        <v>304</v>
      </c>
      <c r="C200" s="8" t="s">
        <v>27</v>
      </c>
      <c r="D200" s="8" t="s">
        <v>190</v>
      </c>
      <c r="E200" s="14" t="s">
        <v>305</v>
      </c>
      <c r="F200" s="9" t="s">
        <v>30</v>
      </c>
      <c r="G200" s="14">
        <v>2006</v>
      </c>
      <c r="H200" s="10">
        <v>53528</v>
      </c>
      <c r="I200" s="11"/>
      <c r="J200" s="11"/>
      <c r="K200" s="11"/>
      <c r="L200" s="11"/>
      <c r="M200" s="11"/>
      <c r="N200" s="12"/>
      <c r="O200" s="11"/>
      <c r="P200" s="11"/>
      <c r="Q200" s="11"/>
      <c r="R200" s="11"/>
      <c r="S200" s="11"/>
      <c r="T200" s="13">
        <f t="shared" si="30"/>
        <v>53528</v>
      </c>
    </row>
    <row r="201" spans="1:20" x14ac:dyDescent="0.25">
      <c r="A201" s="6">
        <v>13</v>
      </c>
      <c r="B201" s="7" t="s">
        <v>289</v>
      </c>
      <c r="C201" s="8" t="s">
        <v>27</v>
      </c>
      <c r="D201" s="8" t="s">
        <v>50</v>
      </c>
      <c r="E201" s="15" t="s">
        <v>306</v>
      </c>
      <c r="F201" s="9" t="s">
        <v>30</v>
      </c>
      <c r="G201" s="15">
        <v>2013</v>
      </c>
      <c r="H201" s="10">
        <v>53528</v>
      </c>
      <c r="I201" s="11"/>
      <c r="J201" s="11"/>
      <c r="K201" s="11"/>
      <c r="L201" s="11"/>
      <c r="M201" s="11"/>
      <c r="N201" s="12"/>
      <c r="O201" s="11"/>
      <c r="P201" s="11"/>
      <c r="Q201" s="11"/>
      <c r="R201" s="11"/>
      <c r="S201" s="11"/>
      <c r="T201" s="13">
        <f t="shared" si="30"/>
        <v>53528</v>
      </c>
    </row>
    <row r="202" spans="1:20" x14ac:dyDescent="0.25">
      <c r="A202" s="6">
        <v>14</v>
      </c>
      <c r="B202" s="7" t="s">
        <v>307</v>
      </c>
      <c r="C202" s="8" t="s">
        <v>27</v>
      </c>
      <c r="D202" s="8" t="s">
        <v>50</v>
      </c>
      <c r="E202" s="15" t="s">
        <v>308</v>
      </c>
      <c r="F202" s="9" t="s">
        <v>30</v>
      </c>
      <c r="G202" s="15">
        <v>2013</v>
      </c>
      <c r="H202" s="10">
        <v>53528</v>
      </c>
      <c r="I202" s="11"/>
      <c r="J202" s="11"/>
      <c r="K202" s="11"/>
      <c r="L202" s="11"/>
      <c r="M202" s="11"/>
      <c r="N202" s="12"/>
      <c r="O202" s="11"/>
      <c r="P202" s="11"/>
      <c r="Q202" s="11"/>
      <c r="R202" s="11"/>
      <c r="S202" s="11"/>
      <c r="T202" s="13">
        <f t="shared" si="30"/>
        <v>53528</v>
      </c>
    </row>
    <row r="203" spans="1:20" x14ac:dyDescent="0.25">
      <c r="A203" s="6">
        <v>15</v>
      </c>
      <c r="B203" s="7" t="s">
        <v>309</v>
      </c>
      <c r="C203" s="8" t="s">
        <v>27</v>
      </c>
      <c r="D203" s="8" t="s">
        <v>50</v>
      </c>
      <c r="E203" s="14" t="s">
        <v>310</v>
      </c>
      <c r="F203" s="9" t="s">
        <v>30</v>
      </c>
      <c r="G203" s="14">
        <v>2013</v>
      </c>
      <c r="H203" s="10">
        <v>53528</v>
      </c>
      <c r="I203" s="11"/>
      <c r="J203" s="11"/>
      <c r="K203" s="11"/>
      <c r="L203" s="11"/>
      <c r="M203" s="11"/>
      <c r="N203" s="12"/>
      <c r="O203" s="11"/>
      <c r="P203" s="11"/>
      <c r="Q203" s="11"/>
      <c r="R203" s="11"/>
      <c r="S203" s="11"/>
      <c r="T203" s="13">
        <f t="shared" si="30"/>
        <v>53528</v>
      </c>
    </row>
    <row r="204" spans="1:20" x14ac:dyDescent="0.25">
      <c r="A204" s="6">
        <v>16</v>
      </c>
      <c r="B204" s="7" t="s">
        <v>311</v>
      </c>
      <c r="C204" s="8" t="s">
        <v>27</v>
      </c>
      <c r="D204" s="8" t="s">
        <v>61</v>
      </c>
      <c r="E204" s="15" t="s">
        <v>312</v>
      </c>
      <c r="F204" s="9" t="s">
        <v>30</v>
      </c>
      <c r="G204" s="15">
        <v>2016</v>
      </c>
      <c r="H204" s="10">
        <v>48662</v>
      </c>
      <c r="I204" s="11"/>
      <c r="J204" s="11"/>
      <c r="K204" s="11"/>
      <c r="L204" s="11"/>
      <c r="M204" s="11"/>
      <c r="N204" s="12"/>
      <c r="O204" s="11"/>
      <c r="P204" s="11"/>
      <c r="Q204" s="11"/>
      <c r="R204" s="11"/>
      <c r="S204" s="11"/>
      <c r="T204" s="13">
        <f t="shared" si="30"/>
        <v>48662</v>
      </c>
    </row>
    <row r="205" spans="1:20" x14ac:dyDescent="0.25">
      <c r="A205" s="6">
        <v>17</v>
      </c>
      <c r="B205" s="7" t="s">
        <v>311</v>
      </c>
      <c r="C205" s="8" t="s">
        <v>27</v>
      </c>
      <c r="D205" s="8" t="s">
        <v>74</v>
      </c>
      <c r="E205" s="15"/>
      <c r="F205" s="9" t="s">
        <v>30</v>
      </c>
      <c r="G205" s="15">
        <v>2023</v>
      </c>
      <c r="H205" s="10">
        <v>48662</v>
      </c>
      <c r="I205" s="11"/>
      <c r="J205" s="11"/>
      <c r="K205" s="11"/>
      <c r="L205" s="11"/>
      <c r="M205" s="11"/>
      <c r="N205" s="12"/>
      <c r="O205" s="11"/>
      <c r="P205" s="11"/>
      <c r="Q205" s="11"/>
      <c r="R205" s="11"/>
      <c r="S205" s="11"/>
      <c r="T205" s="13">
        <f t="shared" si="30"/>
        <v>48662</v>
      </c>
    </row>
    <row r="206" spans="1:20" x14ac:dyDescent="0.25">
      <c r="A206" s="44" t="s">
        <v>75</v>
      </c>
      <c r="B206" s="45"/>
      <c r="C206" s="8"/>
      <c r="D206" s="17"/>
      <c r="E206" s="17"/>
      <c r="F206" s="17"/>
      <c r="G206" s="17"/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</row>
    <row r="207" spans="1:20" x14ac:dyDescent="0.25">
      <c r="A207" s="41" t="s">
        <v>76</v>
      </c>
      <c r="B207" s="41"/>
      <c r="C207" s="13"/>
      <c r="D207" s="13"/>
      <c r="E207" s="13"/>
      <c r="F207" s="13"/>
      <c r="G207" s="13"/>
      <c r="H207" s="13">
        <f>SUM(H189:H205)</f>
        <v>928256</v>
      </c>
      <c r="I207" s="13">
        <f t="shared" ref="I207:S207" si="31">SUM(I189:I204)</f>
        <v>0</v>
      </c>
      <c r="J207" s="13">
        <f t="shared" si="31"/>
        <v>0</v>
      </c>
      <c r="K207" s="13">
        <f t="shared" si="31"/>
        <v>0</v>
      </c>
      <c r="L207" s="13">
        <f t="shared" si="31"/>
        <v>0</v>
      </c>
      <c r="M207" s="13">
        <f t="shared" si="31"/>
        <v>0</v>
      </c>
      <c r="N207" s="13">
        <f t="shared" si="31"/>
        <v>0</v>
      </c>
      <c r="O207" s="13">
        <f t="shared" si="31"/>
        <v>0</v>
      </c>
      <c r="P207" s="13">
        <f t="shared" si="31"/>
        <v>0</v>
      </c>
      <c r="Q207" s="13">
        <f t="shared" si="31"/>
        <v>0</v>
      </c>
      <c r="R207" s="13">
        <f t="shared" si="31"/>
        <v>0</v>
      </c>
      <c r="S207" s="13">
        <f t="shared" si="31"/>
        <v>0</v>
      </c>
      <c r="T207" s="18">
        <f>SUM(T189:T205)</f>
        <v>928256</v>
      </c>
    </row>
    <row r="208" spans="1:20" x14ac:dyDescent="0.25">
      <c r="A208" s="42" t="s">
        <v>77</v>
      </c>
      <c r="B208" s="43"/>
      <c r="C208" s="19"/>
      <c r="D208" s="19"/>
      <c r="E208" s="19"/>
      <c r="F208" s="19"/>
      <c r="G208" s="19"/>
      <c r="H208" s="20">
        <f>H207+H206</f>
        <v>928256</v>
      </c>
      <c r="I208" s="20">
        <f t="shared" ref="I208:T208" si="32">I207+I206</f>
        <v>0</v>
      </c>
      <c r="J208" s="20">
        <f t="shared" si="32"/>
        <v>0</v>
      </c>
      <c r="K208" s="20">
        <f t="shared" si="32"/>
        <v>0</v>
      </c>
      <c r="L208" s="20">
        <f t="shared" si="32"/>
        <v>0</v>
      </c>
      <c r="M208" s="20">
        <f t="shared" si="32"/>
        <v>0</v>
      </c>
      <c r="N208" s="20">
        <f t="shared" si="32"/>
        <v>0</v>
      </c>
      <c r="O208" s="20">
        <f t="shared" si="32"/>
        <v>0</v>
      </c>
      <c r="P208" s="20">
        <f t="shared" si="32"/>
        <v>0</v>
      </c>
      <c r="Q208" s="20">
        <f t="shared" si="32"/>
        <v>0</v>
      </c>
      <c r="R208" s="20">
        <f t="shared" si="32"/>
        <v>0</v>
      </c>
      <c r="S208" s="20">
        <f t="shared" si="32"/>
        <v>0</v>
      </c>
      <c r="T208" s="21">
        <f t="shared" si="32"/>
        <v>928256</v>
      </c>
    </row>
    <row r="209" spans="4:20" x14ac:dyDescent="0.25">
      <c r="D209" s="44" t="s">
        <v>313</v>
      </c>
      <c r="E209" s="45"/>
      <c r="F209" s="35"/>
      <c r="G209" s="35"/>
      <c r="H209" s="36">
        <f t="shared" ref="H209:T210" si="33">H206+H185+H171+H152+H138+H124+H105+H91+H69+H50+H32</f>
        <v>0</v>
      </c>
      <c r="I209" s="36">
        <f t="shared" si="33"/>
        <v>0</v>
      </c>
      <c r="J209" s="36">
        <f t="shared" si="33"/>
        <v>0</v>
      </c>
      <c r="K209" s="36">
        <f t="shared" si="33"/>
        <v>0</v>
      </c>
      <c r="L209" s="36">
        <f t="shared" si="33"/>
        <v>0</v>
      </c>
      <c r="M209" s="36">
        <f t="shared" si="33"/>
        <v>0</v>
      </c>
      <c r="N209" s="36">
        <f t="shared" si="33"/>
        <v>0</v>
      </c>
      <c r="O209" s="36">
        <f t="shared" si="33"/>
        <v>0</v>
      </c>
      <c r="P209" s="36">
        <f t="shared" si="33"/>
        <v>0</v>
      </c>
      <c r="Q209" s="36">
        <f t="shared" si="33"/>
        <v>0</v>
      </c>
      <c r="R209" s="36">
        <f t="shared" si="33"/>
        <v>0</v>
      </c>
      <c r="S209" s="36">
        <f t="shared" si="33"/>
        <v>0</v>
      </c>
      <c r="T209" s="36">
        <f t="shared" si="33"/>
        <v>0</v>
      </c>
    </row>
    <row r="210" spans="4:20" x14ac:dyDescent="0.25">
      <c r="D210" s="41" t="s">
        <v>314</v>
      </c>
      <c r="E210" s="41"/>
      <c r="F210" s="37"/>
      <c r="G210" s="37"/>
      <c r="H210" s="38">
        <f t="shared" si="33"/>
        <v>5147652</v>
      </c>
      <c r="I210" s="38">
        <f t="shared" si="33"/>
        <v>0</v>
      </c>
      <c r="J210" s="38">
        <f t="shared" si="33"/>
        <v>0</v>
      </c>
      <c r="K210" s="38">
        <f t="shared" si="33"/>
        <v>0</v>
      </c>
      <c r="L210" s="38">
        <f t="shared" si="33"/>
        <v>0</v>
      </c>
      <c r="M210" s="38">
        <f t="shared" si="33"/>
        <v>0</v>
      </c>
      <c r="N210" s="38">
        <f t="shared" si="33"/>
        <v>0</v>
      </c>
      <c r="O210" s="38">
        <f t="shared" si="33"/>
        <v>0</v>
      </c>
      <c r="P210" s="38">
        <f t="shared" si="33"/>
        <v>0</v>
      </c>
      <c r="Q210" s="38">
        <f t="shared" si="33"/>
        <v>0</v>
      </c>
      <c r="R210" s="38">
        <f t="shared" si="33"/>
        <v>0</v>
      </c>
      <c r="S210" s="38">
        <f t="shared" si="33"/>
        <v>0</v>
      </c>
      <c r="T210" s="38">
        <f t="shared" si="33"/>
        <v>5147652</v>
      </c>
    </row>
    <row r="211" spans="4:20" x14ac:dyDescent="0.25">
      <c r="D211" s="46" t="s">
        <v>315</v>
      </c>
      <c r="E211" s="47"/>
      <c r="F211" s="39"/>
      <c r="G211" s="39"/>
      <c r="H211" s="40">
        <f>H210+H209</f>
        <v>5147652</v>
      </c>
      <c r="I211" s="40">
        <f t="shared" ref="I211:T211" si="34">I210+I209</f>
        <v>0</v>
      </c>
      <c r="J211" s="40">
        <f t="shared" si="34"/>
        <v>0</v>
      </c>
      <c r="K211" s="40">
        <f t="shared" si="34"/>
        <v>0</v>
      </c>
      <c r="L211" s="40">
        <f t="shared" si="34"/>
        <v>0</v>
      </c>
      <c r="M211" s="40">
        <f t="shared" si="34"/>
        <v>0</v>
      </c>
      <c r="N211" s="40">
        <f t="shared" si="34"/>
        <v>0</v>
      </c>
      <c r="O211" s="40">
        <f t="shared" si="34"/>
        <v>0</v>
      </c>
      <c r="P211" s="40">
        <f t="shared" si="34"/>
        <v>0</v>
      </c>
      <c r="Q211" s="40">
        <f t="shared" si="34"/>
        <v>0</v>
      </c>
      <c r="R211" s="40">
        <f t="shared" si="34"/>
        <v>0</v>
      </c>
      <c r="S211" s="40">
        <f t="shared" si="34"/>
        <v>0</v>
      </c>
      <c r="T211" s="40">
        <f t="shared" si="34"/>
        <v>5147652</v>
      </c>
    </row>
  </sheetData>
  <mergeCells count="65">
    <mergeCell ref="R1:T1"/>
    <mergeCell ref="A2:T2"/>
    <mergeCell ref="A4:A6"/>
    <mergeCell ref="B4:B6"/>
    <mergeCell ref="C4:C6"/>
    <mergeCell ref="D4:D6"/>
    <mergeCell ref="E4:E6"/>
    <mergeCell ref="F4:F6"/>
    <mergeCell ref="G4:G6"/>
    <mergeCell ref="H4:J4"/>
    <mergeCell ref="K4:M4"/>
    <mergeCell ref="A50:B50"/>
    <mergeCell ref="N4:P4"/>
    <mergeCell ref="Q4:S4"/>
    <mergeCell ref="T4:T6"/>
    <mergeCell ref="H6:J6"/>
    <mergeCell ref="K6:M6"/>
    <mergeCell ref="N6:P6"/>
    <mergeCell ref="Q6:S6"/>
    <mergeCell ref="A8:T8"/>
    <mergeCell ref="A32:B32"/>
    <mergeCell ref="A33:B33"/>
    <mergeCell ref="A34:B34"/>
    <mergeCell ref="A35:T35"/>
    <mergeCell ref="A105:B105"/>
    <mergeCell ref="A51:B51"/>
    <mergeCell ref="A52:B52"/>
    <mergeCell ref="A53:T53"/>
    <mergeCell ref="A69:B69"/>
    <mergeCell ref="A70:B70"/>
    <mergeCell ref="A71:B71"/>
    <mergeCell ref="A72:T72"/>
    <mergeCell ref="A91:B91"/>
    <mergeCell ref="A92:B92"/>
    <mergeCell ref="A93:B93"/>
    <mergeCell ref="A94:T94"/>
    <mergeCell ref="A152:B152"/>
    <mergeCell ref="A106:B106"/>
    <mergeCell ref="A107:B107"/>
    <mergeCell ref="A108:T108"/>
    <mergeCell ref="A124:B124"/>
    <mergeCell ref="A125:B125"/>
    <mergeCell ref="A126:B126"/>
    <mergeCell ref="A127:T127"/>
    <mergeCell ref="A138:B138"/>
    <mergeCell ref="A139:B139"/>
    <mergeCell ref="A140:B140"/>
    <mergeCell ref="A141:T141"/>
    <mergeCell ref="A206:B206"/>
    <mergeCell ref="A153:B153"/>
    <mergeCell ref="A154:B154"/>
    <mergeCell ref="A155:T155"/>
    <mergeCell ref="A171:B171"/>
    <mergeCell ref="A172:B172"/>
    <mergeCell ref="A173:B173"/>
    <mergeCell ref="A174:T174"/>
    <mergeCell ref="A185:B185"/>
    <mergeCell ref="A186:B186"/>
    <mergeCell ref="A187:B187"/>
    <mergeCell ref="A188:T188"/>
    <mergeCell ref="A207:B207"/>
    <mergeCell ref="A208:B208"/>
    <mergeCell ref="D209:E209"/>
    <mergeCell ref="D210:E210"/>
    <mergeCell ref="D211:E211"/>
  </mergeCell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Страховка авто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Чен Николай</dc:creator>
  <cp:lastModifiedBy>2</cp:lastModifiedBy>
  <dcterms:created xsi:type="dcterms:W3CDTF">2023-12-19T04:53:02Z</dcterms:created>
  <dcterms:modified xsi:type="dcterms:W3CDTF">2023-12-19T04:55:52Z</dcterms:modified>
</cp:coreProperties>
</file>